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efop-my.sharepoint.com/personal/creyes_inefop_org_uy/Documents/Desktop/Año 2025/LLAMADOS A CURSOS-PROYECTOS/Llamado LITERAL Ñ/"/>
    </mc:Choice>
  </mc:AlternateContent>
  <xr:revisionPtr revIDLastSave="4" documentId="8_{C0BD2EEE-92CF-41AF-9AAB-8FB4CC9BAADC}" xr6:coauthVersionLast="47" xr6:coauthVersionMax="47" xr10:uidLastSave="{47DA66C1-5381-4CB9-8EB8-BFE844B40C62}"/>
  <bookViews>
    <workbookView xWindow="-110" yWindow="-110" windowWidth="19420" windowHeight="10420" firstSheet="3" activeTab="4" xr2:uid="{B3115038-2185-4E95-B3EA-7634D81C298A}"/>
  </bookViews>
  <sheets>
    <sheet name="REMUNERACIONES-HONORARIOS" sheetId="4" r:id="rId1"/>
    <sheet name="CV1" sheetId="6" r:id="rId2"/>
    <sheet name="CV2" sheetId="7" r:id="rId3"/>
    <sheet name="Agregar CVs necesarios" sheetId="8" r:id="rId4"/>
    <sheet name="CRONOGRAMA DE EJECUCIÓN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4" l="1"/>
  <c r="B75" i="4"/>
  <c r="I50" i="4"/>
  <c r="I51" i="4"/>
  <c r="I52" i="4"/>
  <c r="I54" i="4"/>
  <c r="I55" i="4"/>
  <c r="I56" i="4"/>
  <c r="I57" i="4"/>
  <c r="I59" i="4"/>
  <c r="I60" i="4"/>
  <c r="I61" i="4"/>
  <c r="I62" i="4"/>
  <c r="I49" i="4"/>
  <c r="I65" i="4"/>
  <c r="I66" i="4"/>
  <c r="I67" i="4"/>
  <c r="I64" i="4"/>
  <c r="J64" i="4"/>
  <c r="J50" i="4"/>
  <c r="J49" i="4"/>
  <c r="G63" i="4"/>
  <c r="G58" i="4"/>
  <c r="G53" i="4"/>
  <c r="G68" i="4"/>
  <c r="G70" i="4" l="1"/>
  <c r="T11" i="4"/>
  <c r="H15" i="4"/>
  <c r="O42" i="4"/>
  <c r="T26" i="4"/>
  <c r="T27" i="4"/>
  <c r="T28" i="4"/>
  <c r="T29" i="4"/>
  <c r="T30" i="4"/>
  <c r="T31" i="4"/>
  <c r="T32" i="4"/>
  <c r="T17" i="4"/>
  <c r="T18" i="4"/>
  <c r="T19" i="4"/>
  <c r="T20" i="4"/>
  <c r="T21" i="4"/>
  <c r="T22" i="4"/>
  <c r="T23" i="4"/>
  <c r="T16" i="4"/>
  <c r="T9" i="4"/>
  <c r="T10" i="4"/>
  <c r="T12" i="4"/>
  <c r="T13" i="4"/>
  <c r="T14" i="4"/>
  <c r="U35" i="4"/>
  <c r="U36" i="4"/>
  <c r="U37" i="4"/>
  <c r="U38" i="4"/>
  <c r="U39" i="4"/>
  <c r="U40" i="4"/>
  <c r="U41" i="4"/>
  <c r="U27" i="4"/>
  <c r="U28" i="4"/>
  <c r="U29" i="4"/>
  <c r="U30" i="4"/>
  <c r="U31" i="4"/>
  <c r="U32" i="4"/>
  <c r="U17" i="4"/>
  <c r="U18" i="4"/>
  <c r="U19" i="4"/>
  <c r="U20" i="4"/>
  <c r="U21" i="4"/>
  <c r="U22" i="4"/>
  <c r="U23" i="4"/>
  <c r="U9" i="4"/>
  <c r="U10" i="4"/>
  <c r="U11" i="4"/>
  <c r="U12" i="4"/>
  <c r="U13" i="4"/>
  <c r="U14" i="4"/>
  <c r="W35" i="4"/>
  <c r="W36" i="4"/>
  <c r="W37" i="4"/>
  <c r="W38" i="4"/>
  <c r="W39" i="4"/>
  <c r="W40" i="4"/>
  <c r="W41" i="4"/>
  <c r="W34" i="4"/>
  <c r="W26" i="4"/>
  <c r="W27" i="4"/>
  <c r="W28" i="4"/>
  <c r="W29" i="4"/>
  <c r="W30" i="4"/>
  <c r="W31" i="4"/>
  <c r="W32" i="4"/>
  <c r="W25" i="4"/>
  <c r="W17" i="4"/>
  <c r="W18" i="4"/>
  <c r="W19" i="4"/>
  <c r="W20" i="4"/>
  <c r="W21" i="4"/>
  <c r="W22" i="4"/>
  <c r="W23" i="4"/>
  <c r="W16" i="4"/>
  <c r="W8" i="4"/>
  <c r="W9" i="4"/>
  <c r="W10" i="4"/>
  <c r="W11" i="4"/>
  <c r="W12" i="4"/>
  <c r="W13" i="4"/>
  <c r="W14" i="4"/>
  <c r="W7" i="4"/>
  <c r="T24" i="4" l="1"/>
  <c r="W15" i="4"/>
  <c r="W24" i="4"/>
  <c r="W33" i="4"/>
  <c r="T7" i="4" l="1"/>
  <c r="U7" i="4"/>
  <c r="J42" i="4"/>
  <c r="H42" i="4"/>
  <c r="T41" i="4"/>
  <c r="T40" i="4"/>
  <c r="T38" i="4"/>
  <c r="T37" i="4"/>
  <c r="T36" i="4"/>
  <c r="T35" i="4"/>
  <c r="T34" i="4"/>
  <c r="T25" i="4"/>
  <c r="T33" i="4" s="1"/>
  <c r="T8" i="4"/>
  <c r="I42" i="4"/>
  <c r="K42" i="4"/>
  <c r="L42" i="4"/>
  <c r="M42" i="4"/>
  <c r="N42" i="4"/>
  <c r="P42" i="4"/>
  <c r="Q42" i="4"/>
  <c r="R42" i="4"/>
  <c r="S42" i="4"/>
  <c r="V41" i="4"/>
  <c r="T39" i="4"/>
  <c r="V38" i="4"/>
  <c r="X38" i="4" s="1"/>
  <c r="V36" i="4"/>
  <c r="U34" i="4"/>
  <c r="U42" i="4" s="1"/>
  <c r="T15" i="4" l="1"/>
  <c r="W42" i="4"/>
  <c r="W44" i="4" s="1"/>
  <c r="T42" i="4"/>
  <c r="V35" i="4"/>
  <c r="X35" i="4" s="1"/>
  <c r="X36" i="4"/>
  <c r="V39" i="4"/>
  <c r="X39" i="4" s="1"/>
  <c r="V34" i="4"/>
  <c r="V37" i="4"/>
  <c r="X37" i="4" s="1"/>
  <c r="X41" i="4"/>
  <c r="V40" i="4"/>
  <c r="X40" i="4" s="1"/>
  <c r="U26" i="4"/>
  <c r="U25" i="4"/>
  <c r="U16" i="4"/>
  <c r="U8" i="4"/>
  <c r="U15" i="4" s="1"/>
  <c r="E77" i="4"/>
  <c r="F77" i="4" s="1"/>
  <c r="E78" i="4"/>
  <c r="F78" i="4" s="1"/>
  <c r="E79" i="4"/>
  <c r="F79" i="4" s="1"/>
  <c r="E80" i="4"/>
  <c r="F80" i="4" s="1"/>
  <c r="E81" i="4"/>
  <c r="F81" i="4" s="1"/>
  <c r="J65" i="4"/>
  <c r="J66" i="4"/>
  <c r="J67" i="4"/>
  <c r="J62" i="4"/>
  <c r="J59" i="4"/>
  <c r="J60" i="4"/>
  <c r="J61" i="4"/>
  <c r="J54" i="4"/>
  <c r="J55" i="4"/>
  <c r="J56" i="4"/>
  <c r="J57" i="4"/>
  <c r="I33" i="4"/>
  <c r="J33" i="4"/>
  <c r="K33" i="4"/>
  <c r="L33" i="4"/>
  <c r="M33" i="4"/>
  <c r="N33" i="4"/>
  <c r="O33" i="4"/>
  <c r="P33" i="4"/>
  <c r="Q33" i="4"/>
  <c r="R33" i="4"/>
  <c r="S33" i="4"/>
  <c r="H33" i="4"/>
  <c r="I24" i="4"/>
  <c r="J24" i="4"/>
  <c r="K24" i="4"/>
  <c r="L24" i="4"/>
  <c r="M24" i="4"/>
  <c r="N24" i="4"/>
  <c r="O24" i="4"/>
  <c r="P24" i="4"/>
  <c r="Q24" i="4"/>
  <c r="R24" i="4"/>
  <c r="S24" i="4"/>
  <c r="H24" i="4"/>
  <c r="I15" i="4"/>
  <c r="J15" i="4"/>
  <c r="K15" i="4"/>
  <c r="L15" i="4"/>
  <c r="M15" i="4"/>
  <c r="N15" i="4"/>
  <c r="O15" i="4"/>
  <c r="P15" i="4"/>
  <c r="Q15" i="4"/>
  <c r="R15" i="4"/>
  <c r="S15" i="4"/>
  <c r="J68" i="4" l="1"/>
  <c r="O44" i="4"/>
  <c r="M44" i="4"/>
  <c r="V42" i="4"/>
  <c r="T44" i="4"/>
  <c r="R44" i="4"/>
  <c r="P44" i="4"/>
  <c r="N44" i="4"/>
  <c r="V16" i="4"/>
  <c r="X16" i="4" s="1"/>
  <c r="U24" i="4"/>
  <c r="J58" i="4"/>
  <c r="L44" i="4"/>
  <c r="H44" i="4"/>
  <c r="U33" i="4"/>
  <c r="S44" i="4"/>
  <c r="K44" i="4"/>
  <c r="J44" i="4"/>
  <c r="J63" i="4"/>
  <c r="Q44" i="4"/>
  <c r="I44" i="4"/>
  <c r="V25" i="4"/>
  <c r="X25" i="4" s="1"/>
  <c r="E76" i="4" s="1"/>
  <c r="F76" i="4" s="1"/>
  <c r="V7" i="4"/>
  <c r="V13" i="4"/>
  <c r="X13" i="4" s="1"/>
  <c r="X34" i="4"/>
  <c r="X42" i="4" s="1"/>
  <c r="V21" i="4"/>
  <c r="X21" i="4" s="1"/>
  <c r="V20" i="4"/>
  <c r="X20" i="4" s="1"/>
  <c r="V10" i="4"/>
  <c r="X10" i="4" s="1"/>
  <c r="V9" i="4"/>
  <c r="X9" i="4" s="1"/>
  <c r="V8" i="4"/>
  <c r="V32" i="4"/>
  <c r="X32" i="4" s="1"/>
  <c r="V30" i="4"/>
  <c r="X30" i="4" s="1"/>
  <c r="V29" i="4"/>
  <c r="X29" i="4" s="1"/>
  <c r="V28" i="4"/>
  <c r="X28" i="4" s="1"/>
  <c r="V27" i="4"/>
  <c r="X27" i="4" s="1"/>
  <c r="V26" i="4"/>
  <c r="X26" i="4" s="1"/>
  <c r="E75" i="4" s="1"/>
  <c r="F75" i="4" s="1"/>
  <c r="V23" i="4"/>
  <c r="X23" i="4" s="1"/>
  <c r="V19" i="4"/>
  <c r="X19" i="4" s="1"/>
  <c r="V18" i="4"/>
  <c r="X18" i="4" s="1"/>
  <c r="V22" i="4"/>
  <c r="X22" i="4" s="1"/>
  <c r="V17" i="4"/>
  <c r="X17" i="4" s="1"/>
  <c r="V14" i="4"/>
  <c r="X14" i="4" s="1"/>
  <c r="V11" i="4"/>
  <c r="X11" i="4" s="1"/>
  <c r="V12" i="4"/>
  <c r="X12" i="4" s="1"/>
  <c r="V31" i="4"/>
  <c r="X31" i="4" s="1"/>
  <c r="J51" i="4"/>
  <c r="J52" i="4"/>
  <c r="U44" i="4" l="1"/>
  <c r="X33" i="4"/>
  <c r="X24" i="4"/>
  <c r="J53" i="4"/>
  <c r="J70" i="4" s="1"/>
  <c r="X7" i="4"/>
  <c r="V24" i="4"/>
  <c r="X8" i="4"/>
  <c r="V15" i="4"/>
  <c r="V33" i="4"/>
  <c r="X15" i="4" l="1"/>
  <c r="X44" i="4" s="1"/>
  <c r="V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Lagos</author>
  </authors>
  <commentList>
    <comment ref="T5" authorId="0" shapeId="0" xr:uid="{7E3E9BAF-31CB-44C7-B4DA-CA330EB42762}">
      <text>
        <r>
          <rPr>
            <sz val="11"/>
            <color indexed="81"/>
            <rFont val="Tahoma"/>
            <family val="2"/>
          </rPr>
          <t xml:space="preserve">Corresponde a la sumatoria de las horas mensuales de enero a diciembre 2026 con una base de 40 horas semanales. 
</t>
        </r>
        <r>
          <rPr>
            <b/>
            <sz val="11"/>
            <color indexed="81"/>
            <rFont val="Tahoma"/>
            <family val="2"/>
          </rPr>
          <t>El tope mensual es de 160 horas.</t>
        </r>
      </text>
    </comment>
    <comment ref="V5" authorId="0" shapeId="0" xr:uid="{D90AE391-2B0C-4FA7-B807-CFFCC76D86A5}">
      <text>
        <r>
          <rPr>
            <sz val="11"/>
            <color indexed="81"/>
            <rFont val="Tahoma"/>
            <family val="2"/>
          </rPr>
          <t xml:space="preserve">El monto de esta columna considera el total de las horas dedicadas al proyecto con base en horas semanales y hasta el monto máximo de $ 213.218. </t>
        </r>
        <r>
          <rPr>
            <b/>
            <sz val="11"/>
            <color indexed="81"/>
            <rFont val="Tahoma"/>
            <family val="2"/>
          </rPr>
          <t xml:space="preserve">
Se considerará en forma proporcional a las horas dedicadas al proyecto.</t>
        </r>
      </text>
    </comment>
  </commentList>
</comments>
</file>

<file path=xl/sharedStrings.xml><?xml version="1.0" encoding="utf-8"?>
<sst xmlns="http://schemas.openxmlformats.org/spreadsheetml/2006/main" count="386" uniqueCount="140">
  <si>
    <t>IMPORTANTE: Los Objetivos y Actividades deben ser coincidentes con los declarados en el Formulario, de lo contrario podrán ser objeto de observación.</t>
  </si>
  <si>
    <t>REMUNERACIONES RRHH DEPENDIENTES DE LA ORGANIZACIÓN</t>
  </si>
  <si>
    <t>Objetivo 1</t>
  </si>
  <si>
    <t>APELLIDO, NOMBRE</t>
  </si>
  <si>
    <t>ROL</t>
  </si>
  <si>
    <t>SALARIO Y CARGA HORARIA EN LA ORGANIZACIÓN</t>
  </si>
  <si>
    <r>
      <t xml:space="preserve">DEDICACIÓN HORARIA </t>
    </r>
    <r>
      <rPr>
        <b/>
        <sz val="11"/>
        <color rgb="FFFF0000"/>
        <rFont val="Calibri"/>
        <family val="2"/>
        <scheme val="minor"/>
      </rPr>
      <t>MENSUAL</t>
    </r>
    <r>
      <rPr>
        <b/>
        <sz val="11"/>
        <color theme="1"/>
        <rFont val="Calibri"/>
        <family val="2"/>
        <scheme val="minor"/>
      </rPr>
      <t xml:space="preserve"> - Se prorrateará el total de un máximo de 40 horas semanales que podrá reconocer INEFOP conforme al Reglamento Operativo y Procedimiento de Rendición.</t>
    </r>
  </si>
  <si>
    <t>TOTAL DE HORAS DEDICADAS AL PROYECTO      (ver nota)</t>
  </si>
  <si>
    <t>Valor reconocido</t>
  </si>
  <si>
    <t>Sueldo Promedio Reconocido.</t>
  </si>
  <si>
    <t>Meses</t>
  </si>
  <si>
    <t>Total anual</t>
  </si>
  <si>
    <t>OBSERVACIONES</t>
  </si>
  <si>
    <t>SUELDO MENSUAL</t>
  </si>
  <si>
    <r>
      <t xml:space="preserve"> CARGA HORARIA </t>
    </r>
    <r>
      <rPr>
        <b/>
        <sz val="11"/>
        <color rgb="FFFF0000"/>
        <rFont val="Calibri"/>
        <family val="2"/>
        <scheme val="minor"/>
      </rPr>
      <t>SEMANAL</t>
    </r>
    <r>
      <rPr>
        <b/>
        <sz val="11"/>
        <color theme="1"/>
        <rFont val="Calibri"/>
        <family val="2"/>
        <scheme val="minor"/>
      </rPr>
      <t xml:space="preserve"> (Máximo en la Organización)</t>
    </r>
  </si>
  <si>
    <t>Juan Pérez (ejemplo)</t>
  </si>
  <si>
    <t>Investigador Dependiente</t>
  </si>
  <si>
    <t>María Sosa (ejemplo)</t>
  </si>
  <si>
    <t>Responsable Proyecto</t>
  </si>
  <si>
    <t>Seleccionar</t>
  </si>
  <si>
    <t>TOTAL O.E.1:</t>
  </si>
  <si>
    <t>Objetivo 2</t>
  </si>
  <si>
    <t>Ana Páez (ejemplo)</t>
  </si>
  <si>
    <t>Docente/Formador Dependiente</t>
  </si>
  <si>
    <t>TOTAL O.E.2:</t>
  </si>
  <si>
    <t>Objetivo 3</t>
  </si>
  <si>
    <t>Pedro López (ejemplo)</t>
  </si>
  <si>
    <t>Juana Saenz (ejemplo)</t>
  </si>
  <si>
    <t>TOTAL O.E.3:</t>
  </si>
  <si>
    <t>Objetivo 4</t>
  </si>
  <si>
    <t>TOTAL O.E. 4:</t>
  </si>
  <si>
    <t>TOTAL REMUNERACIONES RRHH DEPENDIENTES:</t>
  </si>
  <si>
    <t>HONORARIOS RRHH INDEPENDIENTES (CONTRATADOS NO DEPENDIENTES DE LA ORGANIZACIÓN)</t>
  </si>
  <si>
    <t>OBJETIVO ESPECÍFICO</t>
  </si>
  <si>
    <t>ITEM</t>
  </si>
  <si>
    <t>ACTIVIDAD</t>
  </si>
  <si>
    <t>HORAS POR ACTIVIDAD</t>
  </si>
  <si>
    <t>VALOR HORA HONORARIOS</t>
  </si>
  <si>
    <t>TOPES POR ROL</t>
  </si>
  <si>
    <t>TOTAL  en $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</si>
  <si>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</si>
  <si>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</si>
  <si>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</si>
  <si>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</si>
  <si>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</si>
  <si>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</si>
  <si>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</si>
  <si>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</si>
  <si>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</si>
  <si>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</si>
  <si>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</si>
  <si>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</si>
  <si>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</si>
  <si>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</si>
  <si>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</si>
  <si>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</si>
  <si>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TOTAL O.E.4:</t>
  </si>
  <si>
    <t>TOTAL HONORARIOS RRHH INDEPENDIENTES:</t>
  </si>
  <si>
    <t>Remuneraciones  máximas reconocidas para Trabajadores Dependientes por todo concepto a uno o más proyectos - RCD N°111/22 ($ 213.218 y 40 horas semanales)*</t>
  </si>
  <si>
    <t>REMUNERACIONES ASIGNADAS AL/LOS PROYECTO/S</t>
  </si>
  <si>
    <t>TOPE MÁXIMO    CONTROL</t>
  </si>
  <si>
    <t>NOTA: Considerar en este formulario de control los RRHH Dependientes que se encuentran involucrados en más de un Objetivo y/o Proyecto.</t>
  </si>
  <si>
    <t>* A modo de ejemplo: Si el sueldo nominal de la persona es:</t>
  </si>
  <si>
    <t>1) $ 213218. Dedicación horaria 40 horas semanales. En este caso INEFOP reconoce el total del salario de esa persona.</t>
  </si>
  <si>
    <t>2) $ 213218. Dedicación horaria 20 horas semanales. En este caso INEFOP reconoce la mitad del salario de esa persona ($106609).</t>
  </si>
  <si>
    <t>3) $ 106609. Dedicación horaria 40 horas semanales. En este caso INEFOP reconoce el total del salario de esa persona ($ 106609).</t>
  </si>
  <si>
    <t>4) $ 426436. Dedicación horaria 20 horas semanales. En este caso INEFOP reconoce la mitad del salario de esa persona ($ 106609).</t>
  </si>
  <si>
    <t>5) $ 426436. Dedicación horaria 40 horas semanales. En este caso INEFOP reconoce el total del salario de esa persona hasta el límite de $ 213218.</t>
  </si>
  <si>
    <r>
      <rPr>
        <u/>
        <sz val="10"/>
        <color theme="1"/>
        <rFont val="Calibri"/>
        <family val="2"/>
        <scheme val="minor"/>
      </rPr>
      <t>Parámetro de cálculo</t>
    </r>
    <r>
      <rPr>
        <sz val="10"/>
        <color theme="1"/>
        <rFont val="Calibri"/>
        <family val="2"/>
        <scheme val="minor"/>
      </rPr>
      <t>: Salario reconocido = (SN x gradiente de horas) si $ 213.218 - (SN x gradiente de horas) es mayor o igual a 0; sino Salario reconocido = $ 213.218</t>
    </r>
  </si>
  <si>
    <t>Gradiente % horas se asigna 1 a 40 horas y 0 a 0 hora.</t>
  </si>
  <si>
    <t>OBJETIVOS</t>
  </si>
  <si>
    <t>ACTIVIDADES PARA EL LOGRO DEL PROYECTO</t>
  </si>
  <si>
    <t>CRONOGRAMA DE ACTIVIDADES 2026</t>
  </si>
  <si>
    <t>Rellenar con color cada actividad las celdas correspondientes de acuerdo a los meses de ejecución proyectados.</t>
  </si>
  <si>
    <t>Liste las actividades más relevantes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</si>
  <si>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</si>
  <si>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</si>
  <si>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</si>
  <si>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</si>
  <si>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</si>
  <si>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</si>
  <si>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</si>
  <si>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</si>
  <si>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</si>
  <si>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</si>
  <si>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</si>
  <si>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</si>
  <si>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PERSONAL DEPENDIENTE Y CONTRATADO</t>
  </si>
  <si>
    <t>1.</t>
  </si>
  <si>
    <t>Actividad/es en la que participa</t>
  </si>
  <si>
    <t>Detalle el/los ítem/s y nombre/s de la/s actividad/es.</t>
  </si>
  <si>
    <t>2.</t>
  </si>
  <si>
    <t>Rol dentro del Proyecto</t>
  </si>
  <si>
    <t xml:space="preserve">          Responsable</t>
  </si>
  <si>
    <t xml:space="preserve">          Equipo</t>
  </si>
  <si>
    <t>3.</t>
  </si>
  <si>
    <t>Proyecto de Capacitación</t>
  </si>
  <si>
    <t xml:space="preserve">           Coordinador</t>
  </si>
  <si>
    <t xml:space="preserve">           Docente </t>
  </si>
  <si>
    <t xml:space="preserve">           Otro personal con participación en el proyecto (sin incluir personal cuyo gasto corresponde a SOPORTE)</t>
  </si>
  <si>
    <t>4.</t>
  </si>
  <si>
    <t>Cantidad de horas que dedicará al Proyecto</t>
  </si>
  <si>
    <t>El valor debe ser un número.</t>
  </si>
  <si>
    <t>5.</t>
  </si>
  <si>
    <t>Proyecto de Investigación o Seminario</t>
  </si>
  <si>
    <t xml:space="preserve">           Consultor Senior</t>
  </si>
  <si>
    <t xml:space="preserve">           Consultor Experimentado</t>
  </si>
  <si>
    <t xml:space="preserve">           Consultor Junior / Asistente</t>
  </si>
  <si>
    <t>6.</t>
  </si>
  <si>
    <t>7.</t>
  </si>
  <si>
    <t>Vinculación con la Organización para el Proyecto</t>
  </si>
  <si>
    <t xml:space="preserve">           Relación de dependencia</t>
  </si>
  <si>
    <t xml:space="preserve">           Contratado (arrendamiento de obra o de servicio)</t>
  </si>
  <si>
    <t xml:space="preserve">1. </t>
  </si>
  <si>
    <t>DATOS BÁSICOS DEL CV</t>
  </si>
  <si>
    <t>NOMBRE</t>
  </si>
  <si>
    <t>APELLIDO</t>
  </si>
  <si>
    <t>CÉDULA DE IDENTIDAD</t>
  </si>
  <si>
    <t xml:space="preserve">PAÍS </t>
  </si>
  <si>
    <t>CIUDAD</t>
  </si>
  <si>
    <t>LOCALIDAD DEL DOMICILIO</t>
  </si>
  <si>
    <t>FORMACIÓN VINCULADA AL PROYECTO</t>
  </si>
  <si>
    <t>2.1 FORMACIÓN ACADÉMICA</t>
  </si>
  <si>
    <t>Universidad:</t>
  </si>
  <si>
    <t>Título:</t>
  </si>
  <si>
    <t>Ciudad:</t>
  </si>
  <si>
    <t>País:</t>
  </si>
  <si>
    <t>Fecha de inicio:</t>
  </si>
  <si>
    <t>Fecha de finalización</t>
  </si>
  <si>
    <t>Grado / Posgrado / Maestría</t>
  </si>
  <si>
    <t>Estado:</t>
  </si>
  <si>
    <t>Seleccionar estado</t>
  </si>
  <si>
    <t>2.2 CURSOS O ACTIVIDADES FORMATIVAS RELEVANTES PARA EL PROYECTO</t>
  </si>
  <si>
    <t>Centro / Universidad/Programa / Otro:</t>
  </si>
  <si>
    <t>EXPERIENCIA. RECUERDE ESPECIFICAR AQUELLA RELACIONADA CON LA NEGOCIACIÓN COLECTIVA</t>
  </si>
  <si>
    <t>Detalle actividad, lugar, empresa, institución, fecha de inicio, fecha de finalización y toda información que considere relevante.</t>
  </si>
  <si>
    <t>3.1 ACTIVIDAD INDEPENDIENTE</t>
  </si>
  <si>
    <t>3.2 ACTIVIDAD DEPENDIENTE</t>
  </si>
  <si>
    <t>FORMATO CV PARA POSTULACIONES LIT. Ñ - 2025 a ejecutarse 2026</t>
  </si>
  <si>
    <r>
      <t xml:space="preserve">CRONOGRAMA DE EJECUCIÓN DE LAS ACTIVIDADES DEL PROYECTO </t>
    </r>
    <r>
      <rPr>
        <b/>
        <sz val="18"/>
        <color rgb="FFFF0000"/>
        <rFont val="Calibri"/>
        <family val="2"/>
        <scheme val="minor"/>
      </rPr>
      <t xml:space="preserve">PLÑ-25- XXX </t>
    </r>
    <r>
      <rPr>
        <b/>
        <sz val="18"/>
        <rFont val="Calibri"/>
        <family val="2"/>
        <scheme val="minor"/>
      </rPr>
      <t xml:space="preserve">              - Conv. 2025  a ejecutarse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</si>
</sst>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8" tint="-0.249977111117893"/>
      <name val="Segoe UI"/>
      <family val="2"/>
    </font>
    <font>
      <b/>
      <sz val="16"/>
      <color theme="8" tint="-0.249977111117893"/>
      <name val="Calibri"/>
      <family val="2"/>
      <scheme val="minor"/>
    </font>
    <font>
      <b/>
      <sz val="12"/>
      <color theme="1"/>
      <name val="Segoe UI"/>
      <family val="2"/>
    </font>
    <font>
      <b/>
      <sz val="12"/>
      <color rgb="FF242424"/>
      <name val="Segoe UI"/>
      <family val="2"/>
    </font>
    <font>
      <sz val="11"/>
      <color rgb="FF000000"/>
      <name val="Calibri"/>
      <family val="2"/>
      <scheme val="minor"/>
    </font>
    <font>
      <sz val="11"/>
      <color rgb="FF000000"/>
      <name val="Segoe UI"/>
      <family val="2"/>
    </font>
    <font>
      <sz val="11"/>
      <color rgb="FF242424"/>
      <name val="Segoe UI"/>
      <family val="2"/>
    </font>
    <font>
      <sz val="11"/>
      <color rgb="FF242424"/>
      <name val="Segoe"/>
    </font>
    <font>
      <sz val="11"/>
      <color theme="1"/>
      <name val="Segoe"/>
    </font>
    <font>
      <b/>
      <sz val="11"/>
      <color rgb="FF242424"/>
      <name val="Segoe UI"/>
      <family val="2"/>
    </font>
    <font>
      <sz val="11"/>
      <color theme="1"/>
      <name val="S"/>
    </font>
    <font>
      <sz val="11"/>
      <color theme="1"/>
      <name val="Segoe UI"/>
      <family val="2"/>
    </font>
    <font>
      <b/>
      <sz val="12"/>
      <color theme="1"/>
      <name val="Segui ui"/>
    </font>
    <font>
      <sz val="12"/>
      <color theme="1"/>
      <name val="Segui ui"/>
    </font>
    <font>
      <b/>
      <sz val="11"/>
      <color theme="1"/>
      <name val="Segoe"/>
    </font>
    <font>
      <sz val="12"/>
      <color theme="1"/>
      <name val="Segoe"/>
    </font>
    <font>
      <b/>
      <sz val="12"/>
      <color theme="1"/>
      <name val="Segoe"/>
    </font>
    <font>
      <b/>
      <sz val="14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4A86E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4A86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auto="1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thin">
        <color theme="0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auto="1"/>
      </right>
      <top style="medium">
        <color theme="0"/>
      </top>
      <bottom/>
      <diagonal/>
    </border>
    <border>
      <left style="medium">
        <color auto="1"/>
      </left>
      <right style="thin">
        <color theme="1"/>
      </right>
      <top style="medium">
        <color theme="0"/>
      </top>
      <bottom style="medium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auto="1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4">
    <xf numFmtId="0" fontId="0" fillId="0" borderId="0" xfId="0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9" fontId="5" fillId="2" borderId="19" xfId="0" applyNumberFormat="1" applyFont="1" applyFill="1" applyBorder="1" applyAlignment="1" applyProtection="1">
      <alignment horizontal="center" vertical="center"/>
      <protection locked="0"/>
    </xf>
    <xf numFmtId="9" fontId="5" fillId="2" borderId="20" xfId="0" applyNumberFormat="1" applyFont="1" applyFill="1" applyBorder="1" applyAlignment="1" applyProtection="1">
      <alignment horizontal="center" vertical="center"/>
      <protection locked="0"/>
    </xf>
    <xf numFmtId="9" fontId="5" fillId="2" borderId="1" xfId="0" applyNumberFormat="1" applyFont="1" applyFill="1" applyBorder="1" applyAlignment="1" applyProtection="1">
      <alignment horizontal="center" vertical="center"/>
      <protection locked="0"/>
    </xf>
    <xf numFmtId="9" fontId="5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0" fillId="0" borderId="33" xfId="0" applyBorder="1"/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3" fontId="0" fillId="0" borderId="1" xfId="1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2" borderId="33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34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0" xfId="0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3" fontId="0" fillId="0" borderId="1" xfId="1" applyFont="1" applyBorder="1" applyAlignment="1" applyProtection="1">
      <alignment vertical="center"/>
    </xf>
    <xf numFmtId="43" fontId="3" fillId="4" borderId="1" xfId="1" applyFont="1" applyFill="1" applyBorder="1" applyAlignment="1" applyProtection="1">
      <alignment vertical="center"/>
    </xf>
    <xf numFmtId="0" fontId="9" fillId="3" borderId="10" xfId="0" applyFont="1" applyFill="1" applyBorder="1" applyAlignment="1" applyProtection="1">
      <alignment vertical="center"/>
      <protection locked="0"/>
    </xf>
    <xf numFmtId="0" fontId="9" fillId="3" borderId="11" xfId="0" applyFont="1" applyFill="1" applyBorder="1" applyAlignment="1" applyProtection="1">
      <alignment vertical="center"/>
      <protection locked="0"/>
    </xf>
    <xf numFmtId="0" fontId="9" fillId="3" borderId="12" xfId="0" applyFont="1" applyFill="1" applyBorder="1" applyAlignment="1" applyProtection="1">
      <alignment vertical="center"/>
      <protection locked="0"/>
    </xf>
    <xf numFmtId="43" fontId="3" fillId="2" borderId="0" xfId="0" applyNumberFormat="1" applyFont="1" applyFill="1" applyAlignment="1" applyProtection="1">
      <alignment vertical="center"/>
      <protection locked="0"/>
    </xf>
    <xf numFmtId="43" fontId="0" fillId="0" borderId="1" xfId="1" applyFont="1" applyBorder="1" applyAlignment="1" applyProtection="1">
      <alignment horizontal="center" vertical="center"/>
      <protection locked="0"/>
    </xf>
    <xf numFmtId="43" fontId="3" fillId="4" borderId="11" xfId="1" applyFont="1" applyFill="1" applyBorder="1" applyAlignment="1" applyProtection="1">
      <alignment vertical="center"/>
      <protection locked="0"/>
    </xf>
    <xf numFmtId="43" fontId="3" fillId="4" borderId="12" xfId="1" applyFont="1" applyFill="1" applyBorder="1" applyAlignment="1" applyProtection="1">
      <alignment vertical="center"/>
      <protection locked="0"/>
    </xf>
    <xf numFmtId="0" fontId="12" fillId="0" borderId="27" xfId="0" applyFont="1" applyBorder="1" applyProtection="1">
      <protection locked="0"/>
    </xf>
    <xf numFmtId="0" fontId="12" fillId="0" borderId="33" xfId="0" applyFont="1" applyBorder="1" applyProtection="1">
      <protection locked="0"/>
    </xf>
    <xf numFmtId="43" fontId="2" fillId="0" borderId="36" xfId="1" applyFont="1" applyBorder="1" applyAlignment="1" applyProtection="1">
      <alignment horizontal="center" vertical="center"/>
      <protection locked="0"/>
    </xf>
    <xf numFmtId="0" fontId="12" fillId="0" borderId="30" xfId="0" applyFont="1" applyBorder="1" applyProtection="1">
      <protection locked="0"/>
    </xf>
    <xf numFmtId="0" fontId="0" fillId="0" borderId="38" xfId="0" applyBorder="1" applyProtection="1">
      <protection locked="0"/>
    </xf>
    <xf numFmtId="0" fontId="13" fillId="0" borderId="39" xfId="0" applyFont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41" xfId="0" applyBorder="1" applyProtection="1">
      <protection locked="0"/>
    </xf>
    <xf numFmtId="0" fontId="12" fillId="0" borderId="42" xfId="0" applyFont="1" applyBorder="1" applyProtection="1">
      <protection locked="0"/>
    </xf>
    <xf numFmtId="0" fontId="0" fillId="0" borderId="43" xfId="0" applyBorder="1" applyProtection="1">
      <protection locked="0"/>
    </xf>
    <xf numFmtId="0" fontId="12" fillId="0" borderId="44" xfId="0" applyFont="1" applyBorder="1" applyProtection="1">
      <protection locked="0"/>
    </xf>
    <xf numFmtId="0" fontId="12" fillId="0" borderId="37" xfId="0" applyFon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1" xfId="0" applyBorder="1"/>
    <xf numFmtId="43" fontId="0" fillId="2" borderId="1" xfId="1" applyFont="1" applyFill="1" applyBorder="1" applyAlignment="1" applyProtection="1">
      <alignment vertical="center"/>
      <protection locked="0"/>
    </xf>
    <xf numFmtId="0" fontId="0" fillId="2" borderId="34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9" fillId="2" borderId="34" xfId="0" applyFont="1" applyFill="1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9" fillId="2" borderId="33" xfId="0" applyFont="1" applyFill="1" applyBorder="1" applyAlignment="1" applyProtection="1">
      <alignment vertical="center"/>
      <protection locked="0"/>
    </xf>
    <xf numFmtId="43" fontId="0" fillId="0" borderId="1" xfId="0" applyNumberFormat="1" applyBorder="1"/>
    <xf numFmtId="43" fontId="0" fillId="0" borderId="34" xfId="0" applyNumberFormat="1" applyBorder="1" applyProtection="1">
      <protection locked="0"/>
    </xf>
    <xf numFmtId="0" fontId="9" fillId="2" borderId="46" xfId="0" applyFont="1" applyFill="1" applyBorder="1" applyAlignment="1" applyProtection="1">
      <alignment vertical="center"/>
      <protection locked="0"/>
    </xf>
    <xf numFmtId="0" fontId="0" fillId="2" borderId="46" xfId="0" applyFill="1" applyBorder="1" applyProtection="1">
      <protection locked="0"/>
    </xf>
    <xf numFmtId="43" fontId="0" fillId="0" borderId="1" xfId="1" applyFont="1" applyFill="1" applyBorder="1" applyAlignment="1" applyProtection="1">
      <alignment vertical="center"/>
      <protection locked="0"/>
    </xf>
    <xf numFmtId="43" fontId="0" fillId="0" borderId="1" xfId="1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43" fontId="1" fillId="2" borderId="1" xfId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43" fontId="0" fillId="2" borderId="1" xfId="1" applyFont="1" applyFill="1" applyBorder="1" applyAlignment="1" applyProtection="1">
      <alignment horizontal="right" vertical="center"/>
      <protection locked="0"/>
    </xf>
    <xf numFmtId="43" fontId="3" fillId="2" borderId="0" xfId="0" applyNumberFormat="1" applyFont="1" applyFill="1" applyAlignment="1" applyProtection="1">
      <alignment horizontal="left" vertical="center"/>
      <protection locked="0"/>
    </xf>
    <xf numFmtId="9" fontId="5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3" fontId="0" fillId="0" borderId="23" xfId="1" applyFont="1" applyBorder="1" applyAlignment="1" applyProtection="1">
      <alignment vertical="center"/>
      <protection locked="0"/>
    </xf>
    <xf numFmtId="43" fontId="0" fillId="0" borderId="23" xfId="1" applyFont="1" applyBorder="1" applyAlignment="1" applyProtection="1">
      <alignment vertical="center"/>
    </xf>
    <xf numFmtId="43" fontId="0" fillId="0" borderId="23" xfId="0" applyNumberFormat="1" applyBorder="1"/>
    <xf numFmtId="0" fontId="0" fillId="4" borderId="1" xfId="0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right" vertical="center"/>
      <protection locked="0"/>
    </xf>
    <xf numFmtId="43" fontId="0" fillId="4" borderId="1" xfId="0" applyNumberFormat="1" applyFill="1" applyBorder="1" applyAlignment="1">
      <alignment vertical="center"/>
    </xf>
    <xf numFmtId="0" fontId="0" fillId="0" borderId="54" xfId="0" applyBorder="1" applyProtection="1"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30" xfId="0" applyFill="1" applyBorder="1" applyAlignment="1">
      <alignment vertical="center"/>
    </xf>
    <xf numFmtId="17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43" fontId="0" fillId="0" borderId="27" xfId="1" applyFont="1" applyBorder="1" applyProtection="1">
      <protection locked="0"/>
    </xf>
    <xf numFmtId="43" fontId="0" fillId="0" borderId="27" xfId="0" applyNumberFormat="1" applyBorder="1" applyProtection="1">
      <protection locked="0"/>
    </xf>
    <xf numFmtId="43" fontId="0" fillId="0" borderId="1" xfId="1" applyFont="1" applyBorder="1"/>
    <xf numFmtId="0" fontId="0" fillId="0" borderId="46" xfId="0" applyBorder="1"/>
    <xf numFmtId="0" fontId="0" fillId="0" borderId="55" xfId="0" applyBorder="1"/>
    <xf numFmtId="0" fontId="0" fillId="0" borderId="56" xfId="0" applyBorder="1"/>
    <xf numFmtId="9" fontId="5" fillId="2" borderId="18" xfId="0" applyNumberFormat="1" applyFont="1" applyFill="1" applyBorder="1" applyAlignment="1" applyProtection="1">
      <alignment horizontal="center" vertical="center"/>
      <protection locked="0"/>
    </xf>
    <xf numFmtId="9" fontId="5" fillId="2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57" xfId="0" applyBorder="1"/>
    <xf numFmtId="0" fontId="0" fillId="0" borderId="58" xfId="0" applyBorder="1"/>
    <xf numFmtId="0" fontId="0" fillId="0" borderId="21" xfId="0" applyBorder="1"/>
    <xf numFmtId="43" fontId="3" fillId="7" borderId="1" xfId="0" applyNumberFormat="1" applyFont="1" applyFill="1" applyBorder="1" applyAlignment="1" applyProtection="1">
      <alignment vertical="center"/>
      <protection locked="0"/>
    </xf>
    <xf numFmtId="43" fontId="3" fillId="7" borderId="1" xfId="1" applyFont="1" applyFill="1" applyBorder="1" applyAlignment="1" applyProtection="1">
      <alignment vertical="center"/>
      <protection locked="0"/>
    </xf>
    <xf numFmtId="43" fontId="3" fillId="7" borderId="12" xfId="0" applyNumberFormat="1" applyFont="1" applyFill="1" applyBorder="1" applyAlignment="1" applyProtection="1">
      <alignment vertical="center"/>
      <protection locked="0"/>
    </xf>
    <xf numFmtId="43" fontId="3" fillId="4" borderId="1" xfId="0" applyNumberFormat="1" applyFont="1" applyFill="1" applyBorder="1" applyAlignment="1">
      <alignment vertical="center"/>
    </xf>
    <xf numFmtId="9" fontId="5" fillId="2" borderId="26" xfId="0" applyNumberFormat="1" applyFont="1" applyFill="1" applyBorder="1" applyAlignment="1" applyProtection="1">
      <alignment horizontal="center" vertical="center"/>
      <protection locked="0"/>
    </xf>
    <xf numFmtId="9" fontId="5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/>
    <xf numFmtId="0" fontId="0" fillId="0" borderId="26" xfId="0" applyBorder="1"/>
    <xf numFmtId="0" fontId="0" fillId="0" borderId="63" xfId="0" applyBorder="1"/>
    <xf numFmtId="0" fontId="5" fillId="7" borderId="0" xfId="0" applyFont="1" applyFill="1" applyAlignment="1" applyProtection="1">
      <alignment horizontal="center" vertical="center"/>
      <protection locked="0"/>
    </xf>
    <xf numFmtId="9" fontId="5" fillId="9" borderId="9" xfId="0" applyNumberFormat="1" applyFont="1" applyFill="1" applyBorder="1" applyAlignment="1">
      <alignment horizontal="center" vertical="center"/>
    </xf>
    <xf numFmtId="9" fontId="5" fillId="9" borderId="18" xfId="0" applyNumberFormat="1" applyFont="1" applyFill="1" applyBorder="1" applyAlignment="1">
      <alignment horizontal="center" vertical="center"/>
    </xf>
    <xf numFmtId="9" fontId="5" fillId="9" borderId="8" xfId="0" applyNumberFormat="1" applyFont="1" applyFill="1" applyBorder="1" applyAlignment="1">
      <alignment horizontal="center" vertical="center"/>
    </xf>
    <xf numFmtId="0" fontId="18" fillId="4" borderId="35" xfId="0" applyFont="1" applyFill="1" applyBorder="1" applyProtection="1">
      <protection locked="0"/>
    </xf>
    <xf numFmtId="0" fontId="0" fillId="0" borderId="64" xfId="0" applyBorder="1" applyProtection="1">
      <protection locked="0"/>
    </xf>
    <xf numFmtId="0" fontId="0" fillId="0" borderId="36" xfId="0" applyBorder="1" applyProtection="1">
      <protection locked="0"/>
    </xf>
    <xf numFmtId="0" fontId="19" fillId="9" borderId="27" xfId="0" applyFont="1" applyFill="1" applyBorder="1" applyProtection="1">
      <protection locked="0"/>
    </xf>
    <xf numFmtId="0" fontId="20" fillId="9" borderId="27" xfId="0" applyFont="1" applyFill="1" applyBorder="1" applyProtection="1">
      <protection locked="0"/>
    </xf>
    <xf numFmtId="0" fontId="21" fillId="9" borderId="27" xfId="0" applyFont="1" applyFill="1" applyBorder="1" applyProtection="1">
      <protection locked="0"/>
    </xf>
    <xf numFmtId="0" fontId="0" fillId="9" borderId="27" xfId="0" applyFill="1" applyBorder="1" applyProtection="1">
      <protection locked="0"/>
    </xf>
    <xf numFmtId="4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43" fontId="3" fillId="10" borderId="1" xfId="0" applyNumberFormat="1" applyFont="1" applyFill="1" applyBorder="1" applyAlignment="1" applyProtection="1">
      <alignment vertical="center"/>
      <protection locked="0"/>
    </xf>
    <xf numFmtId="43" fontId="3" fillId="10" borderId="11" xfId="0" applyNumberFormat="1" applyFont="1" applyFill="1" applyBorder="1" applyAlignment="1" applyProtection="1">
      <alignment vertical="center"/>
      <protection locked="0"/>
    </xf>
    <xf numFmtId="0" fontId="12" fillId="10" borderId="1" xfId="0" applyFon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Protection="1">
      <protection locked="0"/>
    </xf>
    <xf numFmtId="0" fontId="0" fillId="2" borderId="31" xfId="0" applyFill="1" applyBorder="1" applyProtection="1">
      <protection locked="0"/>
    </xf>
    <xf numFmtId="43" fontId="0" fillId="2" borderId="0" xfId="1" applyFont="1" applyFill="1" applyBorder="1" applyAlignment="1" applyProtection="1">
      <alignment horizontal="left" vertical="top"/>
      <protection locked="0"/>
    </xf>
    <xf numFmtId="43" fontId="3" fillId="2" borderId="0" xfId="1" applyFont="1" applyFill="1" applyBorder="1" applyAlignment="1" applyProtection="1">
      <alignment vertical="center"/>
      <protection locked="0"/>
    </xf>
    <xf numFmtId="0" fontId="0" fillId="0" borderId="28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22" fillId="0" borderId="27" xfId="0" applyFont="1" applyBorder="1"/>
    <xf numFmtId="0" fontId="0" fillId="0" borderId="69" xfId="0" applyBorder="1"/>
    <xf numFmtId="0" fontId="23" fillId="0" borderId="27" xfId="0" applyFont="1" applyBorder="1" applyAlignment="1">
      <alignment vertical="center"/>
    </xf>
    <xf numFmtId="0" fontId="24" fillId="0" borderId="68" xfId="0" applyFont="1" applyBorder="1" applyAlignment="1">
      <alignment horizontal="right"/>
    </xf>
    <xf numFmtId="0" fontId="25" fillId="0" borderId="70" xfId="0" applyFont="1" applyBorder="1" applyAlignment="1">
      <alignment horizontal="left" vertical="center"/>
    </xf>
    <xf numFmtId="0" fontId="26" fillId="0" borderId="70" xfId="0" applyFont="1" applyBorder="1"/>
    <xf numFmtId="0" fontId="27" fillId="0" borderId="71" xfId="0" applyFont="1" applyBorder="1" applyAlignment="1">
      <alignment horizontal="left" vertical="center"/>
    </xf>
    <xf numFmtId="0" fontId="0" fillId="0" borderId="72" xfId="0" applyBorder="1"/>
    <xf numFmtId="0" fontId="0" fillId="0" borderId="76" xfId="0" applyBorder="1"/>
    <xf numFmtId="0" fontId="0" fillId="0" borderId="30" xfId="0" applyBorder="1" applyAlignment="1">
      <alignment horizontal="center"/>
    </xf>
    <xf numFmtId="0" fontId="25" fillId="0" borderId="27" xfId="0" applyFont="1" applyBorder="1" applyAlignment="1">
      <alignment horizontal="left" vertical="center"/>
    </xf>
    <xf numFmtId="0" fontId="28" fillId="0" borderId="27" xfId="0" applyFont="1" applyBorder="1" applyAlignment="1">
      <alignment vertical="center" wrapText="1"/>
    </xf>
    <xf numFmtId="0" fontId="29" fillId="0" borderId="27" xfId="0" applyFont="1" applyBorder="1" applyAlignment="1">
      <alignment vertical="center" wrapText="1"/>
    </xf>
    <xf numFmtId="0" fontId="9" fillId="0" borderId="68" xfId="0" applyFont="1" applyBorder="1" applyAlignment="1">
      <alignment horizontal="right"/>
    </xf>
    <xf numFmtId="0" fontId="30" fillId="0" borderId="27" xfId="0" applyFont="1" applyBorder="1"/>
    <xf numFmtId="0" fontId="31" fillId="0" borderId="69" xfId="0" applyFont="1" applyBorder="1" applyAlignment="1">
      <alignment vertical="center" wrapText="1"/>
    </xf>
    <xf numFmtId="0" fontId="32" fillId="0" borderId="27" xfId="0" applyFont="1" applyBorder="1"/>
    <xf numFmtId="0" fontId="24" fillId="0" borderId="27" xfId="0" applyFont="1" applyBorder="1"/>
    <xf numFmtId="0" fontId="33" fillId="0" borderId="27" xfId="0" applyFont="1" applyBorder="1" applyAlignment="1">
      <alignment horizontal="left" vertical="center"/>
    </xf>
    <xf numFmtId="0" fontId="30" fillId="0" borderId="27" xfId="0" applyFont="1" applyBorder="1" applyAlignment="1">
      <alignment vertical="center"/>
    </xf>
    <xf numFmtId="0" fontId="34" fillId="0" borderId="68" xfId="0" applyFont="1" applyBorder="1" applyAlignment="1">
      <alignment horizontal="right"/>
    </xf>
    <xf numFmtId="0" fontId="35" fillId="0" borderId="27" xfId="0" applyFont="1" applyBorder="1"/>
    <xf numFmtId="0" fontId="0" fillId="0" borderId="68" xfId="0" applyBorder="1" applyAlignment="1">
      <alignment horizontal="right"/>
    </xf>
    <xf numFmtId="0" fontId="36" fillId="0" borderId="28" xfId="0" applyFont="1" applyBorder="1"/>
    <xf numFmtId="0" fontId="30" fillId="0" borderId="28" xfId="0" applyFont="1" applyBorder="1" applyAlignment="1">
      <alignment vertical="center"/>
    </xf>
    <xf numFmtId="0" fontId="0" fillId="0" borderId="72" xfId="0" applyBorder="1" applyAlignment="1">
      <alignment horizontal="right"/>
    </xf>
    <xf numFmtId="0" fontId="30" fillId="0" borderId="30" xfId="0" applyFont="1" applyBorder="1"/>
    <xf numFmtId="0" fontId="30" fillId="0" borderId="30" xfId="0" applyFont="1" applyBorder="1" applyAlignment="1">
      <alignment vertical="center"/>
    </xf>
    <xf numFmtId="0" fontId="37" fillId="0" borderId="68" xfId="0" applyFont="1" applyBorder="1" applyAlignment="1">
      <alignment horizontal="right"/>
    </xf>
    <xf numFmtId="0" fontId="38" fillId="0" borderId="27" xfId="0" applyFont="1" applyBorder="1"/>
    <xf numFmtId="0" fontId="33" fillId="0" borderId="28" xfId="0" applyFont="1" applyBorder="1"/>
    <xf numFmtId="0" fontId="0" fillId="0" borderId="30" xfId="0" applyBorder="1"/>
    <xf numFmtId="0" fontId="33" fillId="0" borderId="28" xfId="0" applyFont="1" applyBorder="1" applyAlignment="1">
      <alignment horizontal="left" vertical="center"/>
    </xf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24" fillId="0" borderId="90" xfId="0" applyFont="1" applyBorder="1" applyAlignment="1">
      <alignment horizontal="right"/>
    </xf>
    <xf numFmtId="0" fontId="24" fillId="0" borderId="91" xfId="0" applyFont="1" applyBorder="1"/>
    <xf numFmtId="0" fontId="0" fillId="0" borderId="91" xfId="0" applyBorder="1"/>
    <xf numFmtId="0" fontId="0" fillId="0" borderId="92" xfId="0" applyBorder="1"/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33" fillId="0" borderId="94" xfId="0" applyFont="1" applyBorder="1" applyAlignment="1">
      <alignment horizontal="left" vertical="center"/>
    </xf>
    <xf numFmtId="0" fontId="39" fillId="3" borderId="93" xfId="0" applyFont="1" applyFill="1" applyBorder="1" applyAlignment="1">
      <alignment horizontal="right"/>
    </xf>
    <xf numFmtId="0" fontId="0" fillId="0" borderId="99" xfId="0" applyBorder="1"/>
    <xf numFmtId="0" fontId="0" fillId="0" borderId="100" xfId="0" applyBorder="1"/>
    <xf numFmtId="0" fontId="0" fillId="0" borderId="101" xfId="0" applyBorder="1"/>
    <xf numFmtId="0" fontId="0" fillId="0" borderId="102" xfId="0" applyBorder="1"/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0" fillId="0" borderId="98" xfId="0" applyFont="1" applyBorder="1" applyAlignment="1">
      <alignment horizontal="center"/>
    </xf>
    <xf numFmtId="0" fontId="0" fillId="0" borderId="105" xfId="0" applyBorder="1"/>
    <xf numFmtId="0" fontId="0" fillId="0" borderId="103" xfId="0" applyBorder="1"/>
    <xf numFmtId="0" fontId="0" fillId="0" borderId="104" xfId="0" applyBorder="1"/>
    <xf numFmtId="0" fontId="0" fillId="0" borderId="98" xfId="0" applyBorder="1" applyAlignment="1" applyProtection="1">
      <alignment horizontal="center" vertical="center"/>
      <protection locked="0"/>
    </xf>
    <xf numFmtId="0" fontId="0" fillId="0" borderId="106" xfId="0" applyBorder="1"/>
    <xf numFmtId="0" fontId="0" fillId="0" borderId="107" xfId="0" applyBorder="1"/>
    <xf numFmtId="0" fontId="0" fillId="0" borderId="108" xfId="0" applyBorder="1"/>
    <xf numFmtId="0" fontId="3" fillId="0" borderId="103" xfId="0" applyFont="1" applyBorder="1" applyAlignment="1">
      <alignment horizontal="center"/>
    </xf>
    <xf numFmtId="0" fontId="3" fillId="0" borderId="104" xfId="0" applyFont="1" applyBorder="1" applyAlignment="1">
      <alignment horizontal="center"/>
    </xf>
    <xf numFmtId="0" fontId="0" fillId="0" borderId="98" xfId="0" applyBorder="1"/>
    <xf numFmtId="0" fontId="0" fillId="0" borderId="109" xfId="0" applyBorder="1"/>
    <xf numFmtId="0" fontId="0" fillId="0" borderId="110" xfId="0" applyBorder="1"/>
    <xf numFmtId="0" fontId="0" fillId="0" borderId="38" xfId="0" applyBorder="1"/>
    <xf numFmtId="0" fontId="0" fillId="0" borderId="111" xfId="0" applyBorder="1"/>
    <xf numFmtId="0" fontId="39" fillId="3" borderId="72" xfId="0" applyFont="1" applyFill="1" applyBorder="1" applyAlignment="1">
      <alignment horizontal="right"/>
    </xf>
    <xf numFmtId="0" fontId="0" fillId="0" borderId="113" xfId="0" applyBorder="1"/>
    <xf numFmtId="0" fontId="0" fillId="0" borderId="114" xfId="0" applyBorder="1"/>
    <xf numFmtId="0" fontId="0" fillId="0" borderId="33" xfId="0" applyBorder="1" applyAlignment="1">
      <alignment vertical="center"/>
    </xf>
    <xf numFmtId="0" fontId="0" fillId="0" borderId="76" xfId="0" applyBorder="1" applyAlignment="1">
      <alignment vertical="center"/>
    </xf>
    <xf numFmtId="0" fontId="41" fillId="0" borderId="3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16" xfId="0" applyBorder="1"/>
    <xf numFmtId="0" fontId="0" fillId="0" borderId="2" xfId="0" applyBorder="1" applyAlignment="1">
      <alignment vertical="center"/>
    </xf>
    <xf numFmtId="0" fontId="0" fillId="0" borderId="117" xfId="0" applyBorder="1" applyAlignment="1">
      <alignment vertical="center"/>
    </xf>
    <xf numFmtId="0" fontId="0" fillId="0" borderId="82" xfId="0" applyBorder="1"/>
    <xf numFmtId="0" fontId="0" fillId="0" borderId="119" xfId="0" applyBorder="1"/>
    <xf numFmtId="0" fontId="0" fillId="0" borderId="120" xfId="0" applyBorder="1"/>
    <xf numFmtId="0" fontId="0" fillId="0" borderId="121" xfId="0" applyBorder="1"/>
    <xf numFmtId="0" fontId="3" fillId="0" borderId="122" xfId="0" applyFont="1" applyBorder="1"/>
    <xf numFmtId="0" fontId="0" fillId="0" borderId="123" xfId="0" applyBorder="1"/>
    <xf numFmtId="0" fontId="0" fillId="0" borderId="122" xfId="0" applyBorder="1"/>
    <xf numFmtId="0" fontId="0" fillId="0" borderId="124" xfId="0" applyBorder="1"/>
    <xf numFmtId="0" fontId="0" fillId="0" borderId="125" xfId="0" applyBorder="1"/>
    <xf numFmtId="0" fontId="0" fillId="0" borderId="126" xfId="0" applyBorder="1"/>
    <xf numFmtId="0" fontId="0" fillId="0" borderId="127" xfId="0" applyBorder="1"/>
    <xf numFmtId="0" fontId="3" fillId="0" borderId="27" xfId="0" applyFont="1" applyBorder="1"/>
    <xf numFmtId="0" fontId="0" fillId="0" borderId="128" xfId="0" applyBorder="1"/>
    <xf numFmtId="0" fontId="0" fillId="0" borderId="129" xfId="0" applyBorder="1"/>
    <xf numFmtId="0" fontId="0" fillId="0" borderId="130" xfId="0" applyBorder="1"/>
    <xf numFmtId="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9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10" borderId="23" xfId="0" applyFont="1" applyFill="1" applyBorder="1" applyAlignment="1" applyProtection="1">
      <alignment horizontal="center" vertical="center" wrapText="1"/>
      <protection locked="0"/>
    </xf>
    <xf numFmtId="0" fontId="3" fillId="10" borderId="24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3" fillId="7" borderId="10" xfId="0" applyFont="1" applyFill="1" applyBorder="1" applyAlignment="1" applyProtection="1">
      <alignment horizontal="left" vertical="center"/>
      <protection locked="0"/>
    </xf>
    <xf numFmtId="0" fontId="3" fillId="7" borderId="11" xfId="0" applyFont="1" applyFill="1" applyBorder="1" applyAlignment="1" applyProtection="1">
      <alignment horizontal="left" vertical="center"/>
      <protection locked="0"/>
    </xf>
    <xf numFmtId="0" fontId="3" fillId="7" borderId="12" xfId="0" applyFont="1" applyFill="1" applyBorder="1" applyAlignment="1" applyProtection="1">
      <alignment horizontal="left" vertical="center"/>
      <protection locked="0"/>
    </xf>
    <xf numFmtId="43" fontId="3" fillId="10" borderId="10" xfId="0" applyNumberFormat="1" applyFont="1" applyFill="1" applyBorder="1" applyAlignment="1" applyProtection="1">
      <alignment horizontal="left" vertical="center"/>
      <protection locked="0"/>
    </xf>
    <xf numFmtId="43" fontId="3" fillId="10" borderId="11" xfId="0" applyNumberFormat="1" applyFont="1" applyFill="1" applyBorder="1" applyAlignment="1" applyProtection="1">
      <alignment horizontal="left" vertical="center"/>
      <protection locked="0"/>
    </xf>
    <xf numFmtId="43" fontId="3" fillId="10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 wrapText="1"/>
      <protection locked="0"/>
    </xf>
    <xf numFmtId="0" fontId="0" fillId="10" borderId="11" xfId="0" applyFill="1" applyBorder="1" applyAlignment="1" applyProtection="1">
      <alignment horizontal="center" vertical="center" wrapText="1"/>
      <protection locked="0"/>
    </xf>
    <xf numFmtId="0" fontId="0" fillId="10" borderId="12" xfId="0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43" fontId="0" fillId="0" borderId="10" xfId="1" applyFont="1" applyBorder="1" applyAlignment="1" applyProtection="1">
      <alignment horizontal="left" vertical="top"/>
      <protection locked="0"/>
    </xf>
    <xf numFmtId="43" fontId="0" fillId="0" borderId="11" xfId="1" applyFont="1" applyBorder="1" applyAlignment="1" applyProtection="1">
      <alignment horizontal="left" vertical="top"/>
      <protection locked="0"/>
    </xf>
    <xf numFmtId="43" fontId="0" fillId="0" borderId="12" xfId="1" applyFont="1" applyBorder="1" applyAlignment="1" applyProtection="1">
      <alignment horizontal="left" vertical="top"/>
      <protection locked="0"/>
    </xf>
    <xf numFmtId="0" fontId="9" fillId="6" borderId="10" xfId="0" applyFont="1" applyFill="1" applyBorder="1" applyAlignment="1" applyProtection="1">
      <alignment horizontal="left" vertical="center"/>
      <protection locked="0"/>
    </xf>
    <xf numFmtId="0" fontId="9" fillId="6" borderId="11" xfId="0" applyFont="1" applyFill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right" vertical="center"/>
      <protection locked="0"/>
    </xf>
    <xf numFmtId="0" fontId="3" fillId="4" borderId="11" xfId="0" applyFont="1" applyFill="1" applyBorder="1" applyAlignment="1" applyProtection="1">
      <alignment horizontal="right" vertical="center"/>
      <protection locked="0"/>
    </xf>
    <xf numFmtId="0" fontId="3" fillId="4" borderId="12" xfId="0" applyFont="1" applyFill="1" applyBorder="1" applyAlignment="1" applyProtection="1">
      <alignment horizontal="right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center" vertical="center"/>
      <protection locked="0"/>
    </xf>
    <xf numFmtId="0" fontId="3" fillId="6" borderId="24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right" vertical="center"/>
      <protection locked="0"/>
    </xf>
    <xf numFmtId="0" fontId="3" fillId="7" borderId="12" xfId="0" applyFont="1" applyFill="1" applyBorder="1" applyAlignment="1" applyProtection="1">
      <alignment horizontal="right" vertical="center"/>
      <protection locked="0"/>
    </xf>
    <xf numFmtId="0" fontId="3" fillId="10" borderId="10" xfId="0" applyFont="1" applyFill="1" applyBorder="1" applyAlignment="1" applyProtection="1">
      <alignment horizontal="right" vertical="center"/>
      <protection locked="0"/>
    </xf>
    <xf numFmtId="0" fontId="3" fillId="10" borderId="11" xfId="0" applyFont="1" applyFill="1" applyBorder="1" applyAlignment="1" applyProtection="1">
      <alignment horizontal="right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top"/>
    </xf>
    <xf numFmtId="0" fontId="0" fillId="0" borderId="8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39" fillId="3" borderId="36" xfId="0" applyFont="1" applyFill="1" applyBorder="1" applyAlignment="1">
      <alignment horizontal="left" vertical="center"/>
    </xf>
    <xf numFmtId="0" fontId="39" fillId="3" borderId="0" xfId="0" applyFont="1" applyFill="1" applyAlignment="1">
      <alignment horizontal="left" vertical="center"/>
    </xf>
    <xf numFmtId="0" fontId="39" fillId="3" borderId="11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35" xfId="0" applyBorder="1" applyAlignment="1">
      <alignment horizontal="left"/>
    </xf>
    <xf numFmtId="0" fontId="0" fillId="0" borderId="118" xfId="0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18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08" xfId="0" applyFont="1" applyBorder="1" applyAlignment="1">
      <alignment horizontal="left" vertical="center"/>
    </xf>
    <xf numFmtId="0" fontId="3" fillId="0" borderId="115" xfId="0" applyFont="1" applyBorder="1" applyAlignment="1">
      <alignment horizontal="left" vertical="center"/>
    </xf>
    <xf numFmtId="0" fontId="3" fillId="0" borderId="110" xfId="0" applyFont="1" applyBorder="1" applyAlignment="1">
      <alignment horizontal="left" vertic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30" fillId="0" borderId="2" xfId="0" applyFont="1" applyBorder="1" applyAlignment="1">
      <alignment horizontal="left" vertical="top"/>
    </xf>
    <xf numFmtId="0" fontId="30" fillId="0" borderId="82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7" xfId="0" applyFont="1" applyBorder="1" applyAlignment="1">
      <alignment horizontal="left" vertical="top"/>
    </xf>
    <xf numFmtId="0" fontId="30" fillId="0" borderId="4" xfId="0" applyFont="1" applyBorder="1" applyAlignment="1">
      <alignment horizontal="left" vertical="top"/>
    </xf>
    <xf numFmtId="0" fontId="30" fillId="0" borderId="83" xfId="0" applyFont="1" applyBorder="1" applyAlignment="1">
      <alignment horizontal="left" vertical="top"/>
    </xf>
    <xf numFmtId="0" fontId="30" fillId="0" borderId="5" xfId="0" applyFont="1" applyBorder="1" applyAlignment="1">
      <alignment horizontal="left" vertical="top"/>
    </xf>
    <xf numFmtId="0" fontId="0" fillId="0" borderId="73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79" xfId="0" applyBorder="1" applyAlignment="1">
      <alignment horizontal="left"/>
    </xf>
    <xf numFmtId="0" fontId="0" fillId="0" borderId="80" xfId="0" applyBorder="1" applyAlignment="1">
      <alignment horizontal="left"/>
    </xf>
    <xf numFmtId="0" fontId="0" fillId="0" borderId="81" xfId="0" applyBorder="1" applyAlignment="1">
      <alignment horizontal="left"/>
    </xf>
    <xf numFmtId="0" fontId="0" fillId="0" borderId="84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89" xfId="0" applyBorder="1" applyAlignment="1">
      <alignment horizontal="left" vertical="center"/>
    </xf>
    <xf numFmtId="0" fontId="39" fillId="3" borderId="96" xfId="0" applyFont="1" applyFill="1" applyBorder="1" applyAlignment="1">
      <alignment horizontal="left" vertical="center"/>
    </xf>
    <xf numFmtId="0" fontId="39" fillId="3" borderId="97" xfId="0" applyFont="1" applyFill="1" applyBorder="1" applyAlignment="1">
      <alignment horizontal="left" vertical="center"/>
    </xf>
    <xf numFmtId="0" fontId="39" fillId="3" borderId="98" xfId="0" applyFont="1" applyFill="1" applyBorder="1" applyAlignment="1">
      <alignment horizontal="left" vertical="center"/>
    </xf>
    <xf numFmtId="0" fontId="39" fillId="3" borderId="36" xfId="0" applyFont="1" applyFill="1" applyBorder="1" applyAlignment="1">
      <alignment horizontal="left" vertical="top"/>
    </xf>
    <xf numFmtId="0" fontId="39" fillId="3" borderId="0" xfId="0" applyFont="1" applyFill="1" applyAlignment="1">
      <alignment horizontal="left" vertical="top"/>
    </xf>
    <xf numFmtId="0" fontId="39" fillId="3" borderId="112" xfId="0" applyFont="1" applyFill="1" applyBorder="1" applyAlignment="1">
      <alignment horizontal="left" vertical="top"/>
    </xf>
    <xf numFmtId="0" fontId="4" fillId="8" borderId="0" xfId="0" applyFont="1" applyFill="1" applyAlignment="1">
      <alignment horizontal="center" vertical="center" wrapText="1"/>
    </xf>
    <xf numFmtId="9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9" fontId="5" fillId="2" borderId="25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9" fontId="8" fillId="9" borderId="25" xfId="0" applyNumberFormat="1" applyFont="1" applyFill="1" applyBorder="1" applyAlignment="1">
      <alignment horizontal="center" vertical="center"/>
    </xf>
    <xf numFmtId="9" fontId="7" fillId="9" borderId="19" xfId="0" applyNumberFormat="1" applyFont="1" applyFill="1" applyBorder="1" applyAlignment="1">
      <alignment horizontal="center" vertical="center"/>
    </xf>
    <xf numFmtId="9" fontId="5" fillId="2" borderId="53" xfId="0" applyNumberFormat="1" applyFont="1" applyFill="1" applyBorder="1" applyAlignment="1" applyProtection="1">
      <alignment horizontal="center" vertical="center"/>
      <protection locked="0"/>
    </xf>
    <xf numFmtId="9" fontId="5" fillId="2" borderId="49" xfId="0" applyNumberFormat="1" applyFont="1" applyFill="1" applyBorder="1" applyAlignment="1" applyProtection="1">
      <alignment horizontal="center" vertical="center"/>
      <protection locked="0"/>
    </xf>
    <xf numFmtId="9" fontId="5" fillId="2" borderId="59" xfId="0" applyNumberFormat="1" applyFont="1" applyFill="1" applyBorder="1" applyAlignment="1" applyProtection="1">
      <alignment horizontal="center" vertical="center"/>
      <protection locked="0"/>
    </xf>
    <xf numFmtId="9" fontId="5" fillId="2" borderId="50" xfId="0" applyNumberFormat="1" applyFont="1" applyFill="1" applyBorder="1" applyAlignment="1" applyProtection="1">
      <alignment horizontal="center" vertical="center"/>
      <protection locked="0"/>
    </xf>
    <xf numFmtId="9" fontId="5" fillId="2" borderId="11" xfId="0" applyNumberFormat="1" applyFont="1" applyFill="1" applyBorder="1" applyAlignment="1" applyProtection="1">
      <alignment horizontal="center" vertical="center"/>
      <protection locked="0"/>
    </xf>
    <xf numFmtId="9" fontId="5" fillId="2" borderId="60" xfId="0" applyNumberFormat="1" applyFont="1" applyFill="1" applyBorder="1" applyAlignment="1" applyProtection="1">
      <alignment horizontal="center" vertical="center"/>
      <protection locked="0"/>
    </xf>
    <xf numFmtId="9" fontId="5" fillId="2" borderId="51" xfId="0" applyNumberFormat="1" applyFont="1" applyFill="1" applyBorder="1" applyAlignment="1" applyProtection="1">
      <alignment horizontal="center" vertical="center"/>
      <protection locked="0"/>
    </xf>
    <xf numFmtId="9" fontId="5" fillId="2" borderId="52" xfId="0" applyNumberFormat="1" applyFont="1" applyFill="1" applyBorder="1" applyAlignment="1" applyProtection="1">
      <alignment horizontal="center" vertical="center"/>
      <protection locked="0"/>
    </xf>
    <xf numFmtId="9" fontId="5" fillId="2" borderId="6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9" fontId="18" fillId="9" borderId="19" xfId="0" applyNumberFormat="1" applyFont="1" applyFill="1" applyBorder="1" applyAlignment="1">
      <alignment horizontal="center" vertical="center" wrapText="1"/>
    </xf>
    <xf numFmtId="9" fontId="18" fillId="9" borderId="20" xfId="0" applyNumberFormat="1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9" fontId="5" fillId="2" borderId="25" xfId="0" applyNumberFormat="1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47" xfId="0" applyFont="1" applyFill="1" applyBorder="1" applyAlignment="1" applyProtection="1">
      <alignment horizontal="left" vertical="center"/>
      <protection locked="0"/>
    </xf>
    <xf numFmtId="9" fontId="5" fillId="2" borderId="26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6" fillId="7" borderId="2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>
          <bgColor theme="0" tint="-0.1499679555650502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13</xdr:row>
          <xdr:rowOff>177800</xdr:rowOff>
        </xdr:from>
        <xdr:to>
          <xdr:col>2</xdr:col>
          <xdr:colOff>304800</xdr:colOff>
          <xdr:row>15</xdr:row>
          <xdr:rowOff>25400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1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15</xdr:row>
          <xdr:rowOff>177800</xdr:rowOff>
        </xdr:from>
        <xdr:to>
          <xdr:col>2</xdr:col>
          <xdr:colOff>304800</xdr:colOff>
          <xdr:row>17</xdr:row>
          <xdr:rowOff>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1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20</xdr:row>
          <xdr:rowOff>0</xdr:rowOff>
        </xdr:from>
        <xdr:to>
          <xdr:col>2</xdr:col>
          <xdr:colOff>304800</xdr:colOff>
          <xdr:row>21</xdr:row>
          <xdr:rowOff>31750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1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22</xdr:row>
          <xdr:rowOff>0</xdr:rowOff>
        </xdr:from>
        <xdr:to>
          <xdr:col>2</xdr:col>
          <xdr:colOff>304800</xdr:colOff>
          <xdr:row>23</xdr:row>
          <xdr:rowOff>44450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1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38</xdr:row>
          <xdr:rowOff>0</xdr:rowOff>
        </xdr:from>
        <xdr:to>
          <xdr:col>2</xdr:col>
          <xdr:colOff>304800</xdr:colOff>
          <xdr:row>39</xdr:row>
          <xdr:rowOff>31750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1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40</xdr:row>
          <xdr:rowOff>0</xdr:rowOff>
        </xdr:from>
        <xdr:to>
          <xdr:col>2</xdr:col>
          <xdr:colOff>304800</xdr:colOff>
          <xdr:row>41</xdr:row>
          <xdr:rowOff>31750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1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42</xdr:row>
          <xdr:rowOff>0</xdr:rowOff>
        </xdr:from>
        <xdr:to>
          <xdr:col>2</xdr:col>
          <xdr:colOff>304800</xdr:colOff>
          <xdr:row>43</xdr:row>
          <xdr:rowOff>31750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1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57</xdr:row>
          <xdr:rowOff>0</xdr:rowOff>
        </xdr:from>
        <xdr:to>
          <xdr:col>2</xdr:col>
          <xdr:colOff>304800</xdr:colOff>
          <xdr:row>58</xdr:row>
          <xdr:rowOff>25400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1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59</xdr:row>
          <xdr:rowOff>0</xdr:rowOff>
        </xdr:from>
        <xdr:to>
          <xdr:col>2</xdr:col>
          <xdr:colOff>304800</xdr:colOff>
          <xdr:row>60</xdr:row>
          <xdr:rowOff>25400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1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24</xdr:row>
          <xdr:rowOff>0</xdr:rowOff>
        </xdr:from>
        <xdr:to>
          <xdr:col>2</xdr:col>
          <xdr:colOff>304800</xdr:colOff>
          <xdr:row>25</xdr:row>
          <xdr:rowOff>38100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1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44</xdr:row>
          <xdr:rowOff>0</xdr:rowOff>
        </xdr:from>
        <xdr:to>
          <xdr:col>2</xdr:col>
          <xdr:colOff>304800</xdr:colOff>
          <xdr:row>45</xdr:row>
          <xdr:rowOff>31750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1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13</xdr:row>
          <xdr:rowOff>177800</xdr:rowOff>
        </xdr:from>
        <xdr:to>
          <xdr:col>1</xdr:col>
          <xdr:colOff>304800</xdr:colOff>
          <xdr:row>17</xdr:row>
          <xdr:rowOff>50800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15</xdr:row>
          <xdr:rowOff>177800</xdr:rowOff>
        </xdr:from>
        <xdr:to>
          <xdr:col>2</xdr:col>
          <xdr:colOff>304800</xdr:colOff>
          <xdr:row>18</xdr:row>
          <xdr:rowOff>76200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20</xdr:row>
          <xdr:rowOff>0</xdr:rowOff>
        </xdr:from>
        <xdr:to>
          <xdr:col>2</xdr:col>
          <xdr:colOff>304800</xdr:colOff>
          <xdr:row>21</xdr:row>
          <xdr:rowOff>57150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2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22</xdr:row>
          <xdr:rowOff>0</xdr:rowOff>
        </xdr:from>
        <xdr:to>
          <xdr:col>2</xdr:col>
          <xdr:colOff>304800</xdr:colOff>
          <xdr:row>23</xdr:row>
          <xdr:rowOff>44450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2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38</xdr:row>
          <xdr:rowOff>0</xdr:rowOff>
        </xdr:from>
        <xdr:to>
          <xdr:col>2</xdr:col>
          <xdr:colOff>304800</xdr:colOff>
          <xdr:row>39</xdr:row>
          <xdr:rowOff>57150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2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40</xdr:row>
          <xdr:rowOff>0</xdr:rowOff>
        </xdr:from>
        <xdr:to>
          <xdr:col>2</xdr:col>
          <xdr:colOff>304800</xdr:colOff>
          <xdr:row>41</xdr:row>
          <xdr:rowOff>57150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2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42</xdr:row>
          <xdr:rowOff>0</xdr:rowOff>
        </xdr:from>
        <xdr:to>
          <xdr:col>2</xdr:col>
          <xdr:colOff>304800</xdr:colOff>
          <xdr:row>43</xdr:row>
          <xdr:rowOff>57150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2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57</xdr:row>
          <xdr:rowOff>0</xdr:rowOff>
        </xdr:from>
        <xdr:to>
          <xdr:col>2</xdr:col>
          <xdr:colOff>304800</xdr:colOff>
          <xdr:row>58</xdr:row>
          <xdr:rowOff>57150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2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59</xdr:row>
          <xdr:rowOff>0</xdr:rowOff>
        </xdr:from>
        <xdr:to>
          <xdr:col>2</xdr:col>
          <xdr:colOff>304800</xdr:colOff>
          <xdr:row>60</xdr:row>
          <xdr:rowOff>57150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2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24</xdr:row>
          <xdr:rowOff>0</xdr:rowOff>
        </xdr:from>
        <xdr:to>
          <xdr:col>2</xdr:col>
          <xdr:colOff>304800</xdr:colOff>
          <xdr:row>25</xdr:row>
          <xdr:rowOff>50800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2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44</xdr:row>
          <xdr:rowOff>0</xdr:rowOff>
        </xdr:from>
        <xdr:to>
          <xdr:col>2</xdr:col>
          <xdr:colOff>304800</xdr:colOff>
          <xdr:row>45</xdr:row>
          <xdr:rowOff>57150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2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13</xdr:row>
          <xdr:rowOff>177800</xdr:rowOff>
        </xdr:from>
        <xdr:to>
          <xdr:col>1</xdr:col>
          <xdr:colOff>304800</xdr:colOff>
          <xdr:row>17</xdr:row>
          <xdr:rowOff>50800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3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15</xdr:row>
          <xdr:rowOff>177800</xdr:rowOff>
        </xdr:from>
        <xdr:to>
          <xdr:col>2</xdr:col>
          <xdr:colOff>304800</xdr:colOff>
          <xdr:row>18</xdr:row>
          <xdr:rowOff>76200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3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20</xdr:row>
          <xdr:rowOff>0</xdr:rowOff>
        </xdr:from>
        <xdr:to>
          <xdr:col>2</xdr:col>
          <xdr:colOff>304800</xdr:colOff>
          <xdr:row>21</xdr:row>
          <xdr:rowOff>57150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3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22</xdr:row>
          <xdr:rowOff>0</xdr:rowOff>
        </xdr:from>
        <xdr:to>
          <xdr:col>2</xdr:col>
          <xdr:colOff>304800</xdr:colOff>
          <xdr:row>23</xdr:row>
          <xdr:rowOff>44450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3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38</xdr:row>
          <xdr:rowOff>0</xdr:rowOff>
        </xdr:from>
        <xdr:to>
          <xdr:col>2</xdr:col>
          <xdr:colOff>304800</xdr:colOff>
          <xdr:row>39</xdr:row>
          <xdr:rowOff>57150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3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40</xdr:row>
          <xdr:rowOff>0</xdr:rowOff>
        </xdr:from>
        <xdr:to>
          <xdr:col>2</xdr:col>
          <xdr:colOff>304800</xdr:colOff>
          <xdr:row>41</xdr:row>
          <xdr:rowOff>57150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3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42</xdr:row>
          <xdr:rowOff>0</xdr:rowOff>
        </xdr:from>
        <xdr:to>
          <xdr:col>2</xdr:col>
          <xdr:colOff>304800</xdr:colOff>
          <xdr:row>43</xdr:row>
          <xdr:rowOff>57150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3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57</xdr:row>
          <xdr:rowOff>0</xdr:rowOff>
        </xdr:from>
        <xdr:to>
          <xdr:col>2</xdr:col>
          <xdr:colOff>304800</xdr:colOff>
          <xdr:row>58</xdr:row>
          <xdr:rowOff>57150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03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59</xdr:row>
          <xdr:rowOff>0</xdr:rowOff>
        </xdr:from>
        <xdr:to>
          <xdr:col>2</xdr:col>
          <xdr:colOff>304800</xdr:colOff>
          <xdr:row>60</xdr:row>
          <xdr:rowOff>57150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03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24</xdr:row>
          <xdr:rowOff>0</xdr:rowOff>
        </xdr:from>
        <xdr:to>
          <xdr:col>2</xdr:col>
          <xdr:colOff>304800</xdr:colOff>
          <xdr:row>25</xdr:row>
          <xdr:rowOff>50800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03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44</xdr:row>
          <xdr:rowOff>0</xdr:rowOff>
        </xdr:from>
        <xdr:to>
          <xdr:col>2</xdr:col>
          <xdr:colOff>304800</xdr:colOff>
          <xdr:row>45</xdr:row>
          <xdr:rowOff>57150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03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ctrlProp" Target="../ctrlProps/ctrlProp12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3" Type="http://schemas.openxmlformats.org/officeDocument/2006/relationships/ctrlProp" Target="../ctrlProps/ctrlProp23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5" Type="http://schemas.openxmlformats.org/officeDocument/2006/relationships/ctrlProp" Target="../ctrlProps/ctrlProp25.xml"/><Relationship Id="rId10" Type="http://schemas.openxmlformats.org/officeDocument/2006/relationships/ctrlProp" Target="../ctrlProps/ctrlProp30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413F-E57A-4AC1-9814-E64673207D12}">
  <sheetPr codeName="Hoja5">
    <tabColor theme="4"/>
  </sheetPr>
  <dimension ref="A1:FQ230"/>
  <sheetViews>
    <sheetView zoomScale="70" zoomScaleNormal="70" workbookViewId="0">
      <selection activeCell="F75" sqref="F75"/>
    </sheetView>
  </sheetViews>
  <sheetFormatPr baseColWidth="10" defaultColWidth="11.453125" defaultRowHeight="14.5"/>
  <cols>
    <col min="1" max="1" width="5" style="11" customWidth="1"/>
    <col min="2" max="3" width="11.453125" style="14"/>
    <col min="4" max="4" width="26.7265625" style="14" customWidth="1"/>
    <col min="5" max="5" width="28.453125" style="14" customWidth="1"/>
    <col min="6" max="6" width="22.54296875" style="14" customWidth="1"/>
    <col min="7" max="7" width="27.81640625" style="14" customWidth="1"/>
    <col min="8" max="8" width="14.453125" style="14" customWidth="1"/>
    <col min="9" max="9" width="15.54296875" style="14" customWidth="1"/>
    <col min="10" max="10" width="14.453125" style="14" customWidth="1"/>
    <col min="11" max="11" width="9.453125" style="14" customWidth="1"/>
    <col min="12" max="12" width="10.453125" style="14" customWidth="1"/>
    <col min="13" max="13" width="9.81640625" style="14" customWidth="1"/>
    <col min="14" max="14" width="10.453125" style="14" customWidth="1"/>
    <col min="15" max="15" width="10.26953125" style="14" customWidth="1"/>
    <col min="16" max="17" width="9.81640625" style="14" customWidth="1"/>
    <col min="18" max="18" width="8.7265625" style="14" customWidth="1"/>
    <col min="19" max="19" width="8.453125" style="14" customWidth="1"/>
    <col min="20" max="20" width="14.7265625" style="14" customWidth="1"/>
    <col min="21" max="21" width="11.54296875" style="14" customWidth="1"/>
    <col min="22" max="23" width="11.7265625" style="14" customWidth="1"/>
    <col min="24" max="24" width="18.26953125" style="14" customWidth="1"/>
    <col min="25" max="25" width="28.54296875" style="14" customWidth="1"/>
    <col min="26" max="26" width="13.54296875" style="11" bestFit="1" customWidth="1"/>
    <col min="27" max="91" width="11.453125" style="11"/>
    <col min="92" max="16384" width="11.453125" style="14"/>
  </cols>
  <sheetData>
    <row r="1" spans="1:48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AV1" s="25"/>
    </row>
    <row r="2" spans="1:48" ht="18.5">
      <c r="B2" s="119" t="s">
        <v>0</v>
      </c>
      <c r="C2" s="120"/>
      <c r="D2" s="120"/>
      <c r="E2" s="120"/>
      <c r="F2" s="120"/>
      <c r="G2" s="120"/>
      <c r="H2" s="121"/>
      <c r="I2" s="122"/>
      <c r="J2" s="122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AV2" s="25"/>
    </row>
    <row r="3" spans="1:48">
      <c r="A3" s="27"/>
      <c r="B3" s="117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88"/>
      <c r="T3" s="45"/>
      <c r="U3" s="45"/>
      <c r="V3" s="45"/>
      <c r="W3" s="118"/>
      <c r="X3" s="118"/>
      <c r="Y3" s="118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</row>
    <row r="4" spans="1:48" ht="21" customHeight="1">
      <c r="B4" s="276" t="s">
        <v>1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8"/>
      <c r="Z4" s="25"/>
    </row>
    <row r="5" spans="1:48" ht="36" customHeight="1">
      <c r="B5" s="247" t="s">
        <v>2</v>
      </c>
      <c r="C5" s="247"/>
      <c r="D5" s="287" t="s">
        <v>3</v>
      </c>
      <c r="E5" s="287" t="s">
        <v>4</v>
      </c>
      <c r="F5" s="285" t="s">
        <v>5</v>
      </c>
      <c r="G5" s="286"/>
      <c r="H5" s="282" t="s">
        <v>6</v>
      </c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4"/>
      <c r="T5" s="250" t="s">
        <v>7</v>
      </c>
      <c r="U5" s="250" t="s">
        <v>8</v>
      </c>
      <c r="V5" s="250" t="s">
        <v>9</v>
      </c>
      <c r="W5" s="250" t="s">
        <v>10</v>
      </c>
      <c r="X5" s="250" t="s">
        <v>11</v>
      </c>
      <c r="Y5" s="287" t="s">
        <v>12</v>
      </c>
      <c r="Z5" s="25"/>
    </row>
    <row r="6" spans="1:48" ht="37" customHeight="1">
      <c r="B6" s="247"/>
      <c r="C6" s="247"/>
      <c r="D6" s="288"/>
      <c r="E6" s="288"/>
      <c r="F6" s="130" t="s">
        <v>13</v>
      </c>
      <c r="G6" s="131" t="s">
        <v>14</v>
      </c>
      <c r="H6" s="91">
        <v>46023</v>
      </c>
      <c r="I6" s="91">
        <v>46054</v>
      </c>
      <c r="J6" s="91">
        <v>46082</v>
      </c>
      <c r="K6" s="91">
        <v>46113</v>
      </c>
      <c r="L6" s="91">
        <v>46143</v>
      </c>
      <c r="M6" s="91">
        <v>46174</v>
      </c>
      <c r="N6" s="91">
        <v>46204</v>
      </c>
      <c r="O6" s="91">
        <v>46235</v>
      </c>
      <c r="P6" s="91">
        <v>46266</v>
      </c>
      <c r="Q6" s="91">
        <v>46296</v>
      </c>
      <c r="R6" s="91">
        <v>46327</v>
      </c>
      <c r="S6" s="91">
        <v>46357</v>
      </c>
      <c r="T6" s="251"/>
      <c r="U6" s="251"/>
      <c r="V6" s="251"/>
      <c r="W6" s="251"/>
      <c r="X6" s="251"/>
      <c r="Y6" s="288"/>
      <c r="Z6" s="25"/>
    </row>
    <row r="7" spans="1:48">
      <c r="B7" s="243" t="s">
        <v>2</v>
      </c>
      <c r="C7" s="244"/>
      <c r="D7" s="15" t="s">
        <v>15</v>
      </c>
      <c r="E7" s="16" t="s">
        <v>16</v>
      </c>
      <c r="F7" s="17">
        <v>150000</v>
      </c>
      <c r="G7" s="32">
        <v>40</v>
      </c>
      <c r="H7" s="32">
        <v>160</v>
      </c>
      <c r="I7" s="32">
        <v>160</v>
      </c>
      <c r="J7" s="32">
        <v>160</v>
      </c>
      <c r="K7" s="32">
        <v>160</v>
      </c>
      <c r="L7" s="32">
        <v>160</v>
      </c>
      <c r="M7" s="32">
        <v>160</v>
      </c>
      <c r="N7" s="32">
        <v>160</v>
      </c>
      <c r="O7" s="32">
        <v>160</v>
      </c>
      <c r="P7" s="32">
        <v>160</v>
      </c>
      <c r="Q7" s="32">
        <v>160</v>
      </c>
      <c r="R7" s="32">
        <v>160</v>
      </c>
      <c r="S7" s="32">
        <v>160</v>
      </c>
      <c r="T7" s="32">
        <f>SUM(H7:S7)</f>
        <v>1920</v>
      </c>
      <c r="U7" s="94">
        <f>IF(F7&gt;213218,IF(G7=40,213218,MIN(F7*(G7/40),213218)),((F7/G7)*40))</f>
        <v>150000</v>
      </c>
      <c r="V7" s="63">
        <f>SUM(H7:S7)*U7/(IF(G7&lt;=40,G7,40)*4*W7)</f>
        <v>150000</v>
      </c>
      <c r="W7" s="63">
        <f>COUNTIF(H7:S7,"&lt;&gt;0")</f>
        <v>12</v>
      </c>
      <c r="X7" s="63">
        <f>W7*V7</f>
        <v>1800000</v>
      </c>
      <c r="Y7" s="15"/>
      <c r="Z7" s="64"/>
    </row>
    <row r="8" spans="1:48">
      <c r="B8" s="243"/>
      <c r="C8" s="244"/>
      <c r="D8" s="15" t="s">
        <v>17</v>
      </c>
      <c r="E8" s="16" t="s">
        <v>18</v>
      </c>
      <c r="F8" s="17">
        <v>240000</v>
      </c>
      <c r="G8" s="32">
        <v>40</v>
      </c>
      <c r="H8" s="32">
        <v>160</v>
      </c>
      <c r="I8" s="32">
        <v>160</v>
      </c>
      <c r="J8" s="32">
        <v>160</v>
      </c>
      <c r="K8" s="32">
        <v>160</v>
      </c>
      <c r="L8" s="32">
        <v>160</v>
      </c>
      <c r="M8" s="32">
        <v>0</v>
      </c>
      <c r="N8" s="32">
        <v>0</v>
      </c>
      <c r="O8" s="32">
        <v>160</v>
      </c>
      <c r="P8" s="32">
        <v>160</v>
      </c>
      <c r="Q8" s="32">
        <v>160</v>
      </c>
      <c r="R8" s="32">
        <v>160</v>
      </c>
      <c r="S8" s="32">
        <v>160</v>
      </c>
      <c r="T8" s="32">
        <f t="shared" ref="T8:T23" si="0">SUM(H8:S8)</f>
        <v>1600</v>
      </c>
      <c r="U8" s="94">
        <f>IF(F8&gt;213218,IF(G8=40,213218,MIN(F8*(G8/40),213218)),((F8/G8)*40))</f>
        <v>213218</v>
      </c>
      <c r="V8" s="94">
        <f t="shared" ref="V8:V23" si="1">SUM(H8:S8)*U8/(IF(G8&lt;=40,G8,40)*4*W8)</f>
        <v>213218</v>
      </c>
      <c r="W8" s="63">
        <f t="shared" ref="W8:W14" si="2">COUNTIF(H8:S8,"&lt;&gt;0")</f>
        <v>10</v>
      </c>
      <c r="X8" s="63">
        <f>W8*V8</f>
        <v>2132180</v>
      </c>
      <c r="Y8" s="15"/>
      <c r="Z8" s="25"/>
    </row>
    <row r="9" spans="1:48">
      <c r="B9" s="243"/>
      <c r="C9" s="244"/>
      <c r="D9" s="15"/>
      <c r="E9" s="16" t="s">
        <v>19</v>
      </c>
      <c r="F9" s="17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f t="shared" si="0"/>
        <v>0</v>
      </c>
      <c r="U9" s="94" t="e">
        <f t="shared" ref="U9:U14" si="3">IF(F9&gt;213218,IF(G9=40,213218,MIN(F9*(G9/40),213218)),((F9/G9)*40))</f>
        <v>#DIV/0!</v>
      </c>
      <c r="V9" s="63" t="e">
        <f t="shared" si="1"/>
        <v>#DIV/0!</v>
      </c>
      <c r="W9" s="63">
        <f t="shared" si="2"/>
        <v>0</v>
      </c>
      <c r="X9" s="63" t="e">
        <f t="shared" ref="X9:X14" si="4">W9*V9</f>
        <v>#DIV/0!</v>
      </c>
      <c r="Y9" s="15"/>
      <c r="Z9" s="64"/>
      <c r="AA9" s="92"/>
    </row>
    <row r="10" spans="1:48">
      <c r="B10" s="243"/>
      <c r="C10" s="244"/>
      <c r="D10" s="15"/>
      <c r="E10" s="16" t="s">
        <v>19</v>
      </c>
      <c r="F10" s="17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f t="shared" si="0"/>
        <v>0</v>
      </c>
      <c r="U10" s="94" t="e">
        <f t="shared" si="3"/>
        <v>#DIV/0!</v>
      </c>
      <c r="V10" s="63" t="e">
        <f t="shared" si="1"/>
        <v>#DIV/0!</v>
      </c>
      <c r="W10" s="63">
        <f t="shared" si="2"/>
        <v>0</v>
      </c>
      <c r="X10" s="63" t="e">
        <f t="shared" si="4"/>
        <v>#DIV/0!</v>
      </c>
      <c r="Y10" s="15"/>
      <c r="Z10" s="25"/>
      <c r="AA10" s="92"/>
    </row>
    <row r="11" spans="1:48">
      <c r="B11" s="243"/>
      <c r="C11" s="244"/>
      <c r="D11" s="15"/>
      <c r="E11" s="16" t="s">
        <v>19</v>
      </c>
      <c r="F11" s="17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f>SUM(H11:S11)</f>
        <v>0</v>
      </c>
      <c r="U11" s="94" t="e">
        <f t="shared" si="3"/>
        <v>#DIV/0!</v>
      </c>
      <c r="V11" s="63" t="e">
        <f t="shared" si="1"/>
        <v>#DIV/0!</v>
      </c>
      <c r="W11" s="63">
        <f t="shared" si="2"/>
        <v>0</v>
      </c>
      <c r="X11" s="63" t="e">
        <f t="shared" si="4"/>
        <v>#DIV/0!</v>
      </c>
      <c r="Y11" s="15"/>
      <c r="AA11" s="93"/>
    </row>
    <row r="12" spans="1:48">
      <c r="B12" s="243"/>
      <c r="C12" s="244"/>
      <c r="D12" s="15"/>
      <c r="E12" s="16" t="s">
        <v>19</v>
      </c>
      <c r="F12" s="67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32">
        <f t="shared" si="0"/>
        <v>0</v>
      </c>
      <c r="U12" s="94" t="e">
        <f t="shared" si="3"/>
        <v>#DIV/0!</v>
      </c>
      <c r="V12" s="63" t="e">
        <f t="shared" si="1"/>
        <v>#DIV/0!</v>
      </c>
      <c r="W12" s="63">
        <f t="shared" si="2"/>
        <v>0</v>
      </c>
      <c r="X12" s="63" t="e">
        <f t="shared" si="4"/>
        <v>#DIV/0!</v>
      </c>
      <c r="Y12" s="15"/>
      <c r="Z12" s="25"/>
    </row>
    <row r="13" spans="1:48">
      <c r="B13" s="243"/>
      <c r="C13" s="244"/>
      <c r="D13" s="15"/>
      <c r="E13" s="16" t="s">
        <v>19</v>
      </c>
      <c r="F13" s="17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f t="shared" si="0"/>
        <v>0</v>
      </c>
      <c r="U13" s="94" t="e">
        <f t="shared" si="3"/>
        <v>#DIV/0!</v>
      </c>
      <c r="V13" s="63" t="e">
        <f t="shared" si="1"/>
        <v>#DIV/0!</v>
      </c>
      <c r="W13" s="63">
        <f t="shared" si="2"/>
        <v>0</v>
      </c>
      <c r="X13" s="63" t="e">
        <f t="shared" si="4"/>
        <v>#DIV/0!</v>
      </c>
      <c r="Y13" s="15"/>
      <c r="Z13" s="25"/>
    </row>
    <row r="14" spans="1:48">
      <c r="B14" s="248"/>
      <c r="C14" s="249"/>
      <c r="D14" s="15"/>
      <c r="E14" s="16" t="s">
        <v>19</v>
      </c>
      <c r="F14" s="17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f t="shared" si="0"/>
        <v>0</v>
      </c>
      <c r="U14" s="94" t="e">
        <f t="shared" si="3"/>
        <v>#DIV/0!</v>
      </c>
      <c r="V14" s="63" t="e">
        <f t="shared" si="1"/>
        <v>#DIV/0!</v>
      </c>
      <c r="W14" s="63">
        <f t="shared" si="2"/>
        <v>0</v>
      </c>
      <c r="X14" s="63" t="e">
        <f t="shared" si="4"/>
        <v>#DIV/0!</v>
      </c>
      <c r="Y14" s="15"/>
      <c r="Z14" s="25"/>
    </row>
    <row r="15" spans="1:48">
      <c r="B15" s="279" t="s">
        <v>20</v>
      </c>
      <c r="C15" s="280"/>
      <c r="D15" s="280"/>
      <c r="E15" s="280"/>
      <c r="F15" s="280"/>
      <c r="G15" s="281"/>
      <c r="H15" s="33">
        <f>SUM(H7:H14)</f>
        <v>320</v>
      </c>
      <c r="I15" s="33">
        <f t="shared" ref="I15:S15" si="5">SUM(I7:I14)</f>
        <v>320</v>
      </c>
      <c r="J15" s="33">
        <f t="shared" si="5"/>
        <v>320</v>
      </c>
      <c r="K15" s="33">
        <f t="shared" si="5"/>
        <v>320</v>
      </c>
      <c r="L15" s="33">
        <f t="shared" si="5"/>
        <v>320</v>
      </c>
      <c r="M15" s="33">
        <f t="shared" si="5"/>
        <v>160</v>
      </c>
      <c r="N15" s="33">
        <f t="shared" si="5"/>
        <v>160</v>
      </c>
      <c r="O15" s="33">
        <f t="shared" si="5"/>
        <v>320</v>
      </c>
      <c r="P15" s="33">
        <f t="shared" si="5"/>
        <v>320</v>
      </c>
      <c r="Q15" s="33">
        <f t="shared" si="5"/>
        <v>320</v>
      </c>
      <c r="R15" s="33">
        <f t="shared" si="5"/>
        <v>320</v>
      </c>
      <c r="S15" s="33">
        <f t="shared" si="5"/>
        <v>320</v>
      </c>
      <c r="T15" s="33">
        <f>SUM(T7:T14)</f>
        <v>3520</v>
      </c>
      <c r="U15" s="33" t="e">
        <f>SUM(U7:U14)</f>
        <v>#DIV/0!</v>
      </c>
      <c r="V15" s="33" t="e">
        <f>SUM(V7:V14)</f>
        <v>#DIV/0!</v>
      </c>
      <c r="W15" s="33">
        <f>SUM(W7:W14)</f>
        <v>22</v>
      </c>
      <c r="X15" s="33" t="e">
        <f>SUM(X7:X14)</f>
        <v>#DIV/0!</v>
      </c>
      <c r="Y15" s="18"/>
      <c r="Z15" s="25"/>
    </row>
    <row r="16" spans="1:48">
      <c r="B16" s="241" t="s">
        <v>21</v>
      </c>
      <c r="C16" s="242"/>
      <c r="D16" s="15" t="s">
        <v>22</v>
      </c>
      <c r="E16" s="16" t="s">
        <v>23</v>
      </c>
      <c r="F16" s="17">
        <v>85000</v>
      </c>
      <c r="G16" s="32">
        <v>20</v>
      </c>
      <c r="H16" s="32">
        <v>80</v>
      </c>
      <c r="I16" s="32">
        <v>0</v>
      </c>
      <c r="J16" s="32">
        <v>0</v>
      </c>
      <c r="K16" s="32">
        <v>0</v>
      </c>
      <c r="L16" s="32">
        <v>60</v>
      </c>
      <c r="M16" s="32">
        <v>45</v>
      </c>
      <c r="N16" s="32">
        <v>15</v>
      </c>
      <c r="O16" s="32">
        <v>15</v>
      </c>
      <c r="P16" s="32">
        <v>0</v>
      </c>
      <c r="Q16" s="32">
        <v>25</v>
      </c>
      <c r="R16" s="32">
        <v>60</v>
      </c>
      <c r="S16" s="32">
        <v>70</v>
      </c>
      <c r="T16" s="32">
        <f t="shared" si="0"/>
        <v>370</v>
      </c>
      <c r="U16" s="94">
        <f t="shared" ref="U16:U23" si="6">IF(F16&gt;213218,IF(G16=40,213218,MIN(F16*(G16/40),213218)),((F16/G16)*40))</f>
        <v>170000</v>
      </c>
      <c r="V16" s="63">
        <f t="shared" si="1"/>
        <v>98281.25</v>
      </c>
      <c r="W16" s="63">
        <f>COUNTIF(H16:S16,"&lt;&gt;0")</f>
        <v>8</v>
      </c>
      <c r="X16" s="63">
        <f t="shared" ref="X16:X23" si="7">W16*V16</f>
        <v>786250</v>
      </c>
      <c r="Y16" s="15"/>
      <c r="Z16" s="25"/>
    </row>
    <row r="17" spans="2:26">
      <c r="B17" s="243"/>
      <c r="C17" s="244"/>
      <c r="D17" s="15"/>
      <c r="E17" s="16" t="s">
        <v>19</v>
      </c>
      <c r="F17" s="17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f t="shared" si="0"/>
        <v>0</v>
      </c>
      <c r="U17" s="94" t="e">
        <f t="shared" si="6"/>
        <v>#DIV/0!</v>
      </c>
      <c r="V17" s="63" t="e">
        <f t="shared" si="1"/>
        <v>#DIV/0!</v>
      </c>
      <c r="W17" s="63">
        <f t="shared" ref="W17:W41" si="8">COUNTIF(H17:S17,"&lt;&gt;0")</f>
        <v>0</v>
      </c>
      <c r="X17" s="63" t="e">
        <f t="shared" si="7"/>
        <v>#DIV/0!</v>
      </c>
      <c r="Y17" s="15"/>
      <c r="Z17" s="25"/>
    </row>
    <row r="18" spans="2:26">
      <c r="B18" s="243"/>
      <c r="C18" s="244"/>
      <c r="D18" s="15"/>
      <c r="E18" s="16" t="s">
        <v>19</v>
      </c>
      <c r="F18" s="17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f t="shared" si="0"/>
        <v>0</v>
      </c>
      <c r="U18" s="94" t="e">
        <f t="shared" si="6"/>
        <v>#DIV/0!</v>
      </c>
      <c r="V18" s="63" t="e">
        <f t="shared" si="1"/>
        <v>#DIV/0!</v>
      </c>
      <c r="W18" s="63">
        <f t="shared" si="8"/>
        <v>0</v>
      </c>
      <c r="X18" s="63" t="e">
        <f t="shared" si="7"/>
        <v>#DIV/0!</v>
      </c>
      <c r="Y18" s="15"/>
      <c r="Z18" s="25"/>
    </row>
    <row r="19" spans="2:26">
      <c r="B19" s="243"/>
      <c r="C19" s="244"/>
      <c r="D19" s="15"/>
      <c r="E19" s="16" t="s">
        <v>19</v>
      </c>
      <c r="F19" s="17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f t="shared" si="0"/>
        <v>0</v>
      </c>
      <c r="U19" s="94" t="e">
        <f t="shared" si="6"/>
        <v>#DIV/0!</v>
      </c>
      <c r="V19" s="63" t="e">
        <f t="shared" si="1"/>
        <v>#DIV/0!</v>
      </c>
      <c r="W19" s="63">
        <f t="shared" si="8"/>
        <v>0</v>
      </c>
      <c r="X19" s="63" t="e">
        <f t="shared" si="7"/>
        <v>#DIV/0!</v>
      </c>
      <c r="Y19" s="15"/>
      <c r="Z19" s="25"/>
    </row>
    <row r="20" spans="2:26">
      <c r="B20" s="243"/>
      <c r="C20" s="244"/>
      <c r="D20" s="15"/>
      <c r="E20" s="16" t="s">
        <v>19</v>
      </c>
      <c r="F20" s="17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f t="shared" si="0"/>
        <v>0</v>
      </c>
      <c r="U20" s="94" t="e">
        <f t="shared" si="6"/>
        <v>#DIV/0!</v>
      </c>
      <c r="V20" s="63" t="e">
        <f t="shared" si="1"/>
        <v>#DIV/0!</v>
      </c>
      <c r="W20" s="63">
        <f t="shared" si="8"/>
        <v>0</v>
      </c>
      <c r="X20" s="63" t="e">
        <f t="shared" si="7"/>
        <v>#DIV/0!</v>
      </c>
      <c r="Y20" s="15"/>
      <c r="Z20" s="25"/>
    </row>
    <row r="21" spans="2:26">
      <c r="B21" s="243"/>
      <c r="C21" s="244"/>
      <c r="D21" s="15"/>
      <c r="E21" s="16" t="s">
        <v>19</v>
      </c>
      <c r="F21" s="17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f t="shared" si="0"/>
        <v>0</v>
      </c>
      <c r="U21" s="94" t="e">
        <f t="shared" si="6"/>
        <v>#DIV/0!</v>
      </c>
      <c r="V21" s="63" t="e">
        <f t="shared" si="1"/>
        <v>#DIV/0!</v>
      </c>
      <c r="W21" s="63">
        <f t="shared" si="8"/>
        <v>0</v>
      </c>
      <c r="X21" s="63" t="e">
        <f t="shared" si="7"/>
        <v>#DIV/0!</v>
      </c>
      <c r="Y21" s="15"/>
      <c r="Z21" s="25"/>
    </row>
    <row r="22" spans="2:26">
      <c r="B22" s="243"/>
      <c r="C22" s="244"/>
      <c r="D22" s="15"/>
      <c r="E22" s="16" t="s">
        <v>19</v>
      </c>
      <c r="F22" s="17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f t="shared" si="0"/>
        <v>0</v>
      </c>
      <c r="U22" s="94" t="e">
        <f t="shared" si="6"/>
        <v>#DIV/0!</v>
      </c>
      <c r="V22" s="63" t="e">
        <f t="shared" si="1"/>
        <v>#DIV/0!</v>
      </c>
      <c r="W22" s="63">
        <f t="shared" si="8"/>
        <v>0</v>
      </c>
      <c r="X22" s="63" t="e">
        <f t="shared" si="7"/>
        <v>#DIV/0!</v>
      </c>
      <c r="Y22" s="15"/>
      <c r="Z22" s="25"/>
    </row>
    <row r="23" spans="2:26">
      <c r="B23" s="248"/>
      <c r="C23" s="249"/>
      <c r="D23" s="15"/>
      <c r="E23" s="16" t="s">
        <v>19</v>
      </c>
      <c r="F23" s="17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f t="shared" si="0"/>
        <v>0</v>
      </c>
      <c r="U23" s="94" t="e">
        <f t="shared" si="6"/>
        <v>#DIV/0!</v>
      </c>
      <c r="V23" s="63" t="e">
        <f t="shared" si="1"/>
        <v>#DIV/0!</v>
      </c>
      <c r="W23" s="63">
        <f t="shared" si="8"/>
        <v>0</v>
      </c>
      <c r="X23" s="63" t="e">
        <f t="shared" si="7"/>
        <v>#DIV/0!</v>
      </c>
      <c r="Y23" s="15"/>
      <c r="Z23" s="25"/>
    </row>
    <row r="24" spans="2:26">
      <c r="B24" s="279" t="s">
        <v>24</v>
      </c>
      <c r="C24" s="280"/>
      <c r="D24" s="280"/>
      <c r="E24" s="280"/>
      <c r="F24" s="280"/>
      <c r="G24" s="281"/>
      <c r="H24" s="33">
        <f>SUM(H16:H23)</f>
        <v>80</v>
      </c>
      <c r="I24" s="33">
        <f t="shared" ref="I24:S24" si="9">SUM(I16:I23)</f>
        <v>0</v>
      </c>
      <c r="J24" s="33">
        <f t="shared" si="9"/>
        <v>0</v>
      </c>
      <c r="K24" s="33">
        <f t="shared" si="9"/>
        <v>0</v>
      </c>
      <c r="L24" s="33">
        <f t="shared" si="9"/>
        <v>60</v>
      </c>
      <c r="M24" s="33">
        <f t="shared" si="9"/>
        <v>45</v>
      </c>
      <c r="N24" s="33">
        <f t="shared" si="9"/>
        <v>15</v>
      </c>
      <c r="O24" s="33">
        <f t="shared" si="9"/>
        <v>15</v>
      </c>
      <c r="P24" s="33">
        <f t="shared" si="9"/>
        <v>0</v>
      </c>
      <c r="Q24" s="33">
        <f t="shared" si="9"/>
        <v>25</v>
      </c>
      <c r="R24" s="33">
        <f t="shared" si="9"/>
        <v>60</v>
      </c>
      <c r="S24" s="33">
        <f t="shared" si="9"/>
        <v>70</v>
      </c>
      <c r="T24" s="33">
        <f>SUM(T16:T23)</f>
        <v>370</v>
      </c>
      <c r="U24" s="33" t="e">
        <f>SUM(U16:U24)</f>
        <v>#DIV/0!</v>
      </c>
      <c r="V24" s="33" t="e">
        <f>SUM(V16:V23)</f>
        <v>#DIV/0!</v>
      </c>
      <c r="W24" s="33">
        <f>SUM(W16:W23)</f>
        <v>8</v>
      </c>
      <c r="X24" s="33" t="e">
        <f>SUM(X16:X23)</f>
        <v>#DIV/0!</v>
      </c>
      <c r="Y24" s="18"/>
      <c r="Z24" s="25"/>
    </row>
    <row r="25" spans="2:26">
      <c r="B25" s="241" t="s">
        <v>25</v>
      </c>
      <c r="C25" s="242"/>
      <c r="D25" s="15" t="s">
        <v>26</v>
      </c>
      <c r="E25" s="16" t="s">
        <v>23</v>
      </c>
      <c r="F25" s="17">
        <v>90000</v>
      </c>
      <c r="G25" s="32">
        <v>45</v>
      </c>
      <c r="H25" s="32">
        <v>25</v>
      </c>
      <c r="I25" s="32">
        <v>15</v>
      </c>
      <c r="J25" s="32">
        <v>10</v>
      </c>
      <c r="K25" s="32">
        <v>60</v>
      </c>
      <c r="L25" s="32">
        <v>80</v>
      </c>
      <c r="M25" s="32">
        <v>150</v>
      </c>
      <c r="N25" s="32">
        <v>40</v>
      </c>
      <c r="O25" s="32">
        <v>150</v>
      </c>
      <c r="P25" s="32">
        <v>140</v>
      </c>
      <c r="Q25" s="32">
        <v>0</v>
      </c>
      <c r="R25" s="32">
        <v>0</v>
      </c>
      <c r="S25" s="32">
        <v>0</v>
      </c>
      <c r="T25" s="32">
        <f>SUM(H25:S25)</f>
        <v>670</v>
      </c>
      <c r="U25" s="94">
        <f>IF(F25&gt;213218,IF(G25=40,213218,MIN(F25*(G25/40),213218)),((F25/G25)*40))</f>
        <v>80000</v>
      </c>
      <c r="V25" s="63">
        <f t="shared" ref="V25" si="10">SUM(H25:S25)*U25/(IF(G25&lt;=40,G25,40)*4*W25)</f>
        <v>37222.222222222219</v>
      </c>
      <c r="W25" s="63">
        <f t="shared" si="8"/>
        <v>9</v>
      </c>
      <c r="X25" s="63">
        <f t="shared" ref="X25:X32" si="11">W25*V25</f>
        <v>335000</v>
      </c>
      <c r="Y25" s="15"/>
      <c r="Z25" s="25"/>
    </row>
    <row r="26" spans="2:26">
      <c r="B26" s="243"/>
      <c r="C26" s="244"/>
      <c r="D26" s="15" t="s">
        <v>27</v>
      </c>
      <c r="E26" s="16" t="s">
        <v>23</v>
      </c>
      <c r="F26" s="17">
        <v>300000</v>
      </c>
      <c r="G26" s="32">
        <v>40</v>
      </c>
      <c r="H26" s="32">
        <v>160</v>
      </c>
      <c r="I26" s="32">
        <v>25</v>
      </c>
      <c r="J26" s="32">
        <v>20</v>
      </c>
      <c r="K26" s="32">
        <v>160</v>
      </c>
      <c r="L26" s="32">
        <v>160</v>
      </c>
      <c r="M26" s="32">
        <v>160</v>
      </c>
      <c r="N26" s="32">
        <v>160</v>
      </c>
      <c r="O26" s="32">
        <v>160</v>
      </c>
      <c r="P26" s="32">
        <v>160</v>
      </c>
      <c r="Q26" s="32">
        <v>160</v>
      </c>
      <c r="R26" s="32">
        <v>160</v>
      </c>
      <c r="S26" s="32">
        <v>160</v>
      </c>
      <c r="T26" s="32">
        <f t="shared" ref="T26:T32" si="12">SUM(H26:S26)</f>
        <v>1645</v>
      </c>
      <c r="U26" s="94">
        <f>IF(F26&gt;213218,IF(G26=40,213218,MIN(F26*(G26/40),213218)),((F26/G26)*40))</f>
        <v>213218</v>
      </c>
      <c r="V26" s="63">
        <f t="shared" ref="V26:V32" si="13">SUM(H26:S26)*U26/(IF(G26&lt;=40,G26,40)*4*W26)</f>
        <v>182678.96354166666</v>
      </c>
      <c r="W26" s="63">
        <f t="shared" si="8"/>
        <v>12</v>
      </c>
      <c r="X26" s="63">
        <f t="shared" si="11"/>
        <v>2192147.5625</v>
      </c>
      <c r="Y26" s="15"/>
      <c r="Z26" s="25"/>
    </row>
    <row r="27" spans="2:26">
      <c r="B27" s="243"/>
      <c r="C27" s="244"/>
      <c r="D27" s="15"/>
      <c r="E27" s="16" t="s">
        <v>19</v>
      </c>
      <c r="F27" s="17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f t="shared" si="12"/>
        <v>0</v>
      </c>
      <c r="U27" s="94" t="e">
        <f t="shared" ref="U27:U32" si="14">IF(F27&gt;213218,IF(G27=40,213218,MIN(F27*(G27/40),213218)),((F27/G27)*40))</f>
        <v>#DIV/0!</v>
      </c>
      <c r="V27" s="63" t="e">
        <f t="shared" si="13"/>
        <v>#DIV/0!</v>
      </c>
      <c r="W27" s="63">
        <f t="shared" si="8"/>
        <v>0</v>
      </c>
      <c r="X27" s="63" t="e">
        <f t="shared" si="11"/>
        <v>#DIV/0!</v>
      </c>
      <c r="Y27" s="15"/>
      <c r="Z27" s="25"/>
    </row>
    <row r="28" spans="2:26">
      <c r="B28" s="243"/>
      <c r="C28" s="244"/>
      <c r="D28" s="15"/>
      <c r="E28" s="16" t="s">
        <v>19</v>
      </c>
      <c r="F28" s="17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f t="shared" si="12"/>
        <v>0</v>
      </c>
      <c r="U28" s="94" t="e">
        <f t="shared" si="14"/>
        <v>#DIV/0!</v>
      </c>
      <c r="V28" s="63" t="e">
        <f t="shared" si="13"/>
        <v>#DIV/0!</v>
      </c>
      <c r="W28" s="63">
        <f t="shared" si="8"/>
        <v>0</v>
      </c>
      <c r="X28" s="63" t="e">
        <f t="shared" si="11"/>
        <v>#DIV/0!</v>
      </c>
      <c r="Y28" s="15"/>
      <c r="Z28" s="25"/>
    </row>
    <row r="29" spans="2:26">
      <c r="B29" s="243"/>
      <c r="C29" s="244"/>
      <c r="D29" s="15"/>
      <c r="E29" s="16" t="s">
        <v>19</v>
      </c>
      <c r="F29" s="17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f t="shared" si="12"/>
        <v>0</v>
      </c>
      <c r="U29" s="94" t="e">
        <f t="shared" si="14"/>
        <v>#DIV/0!</v>
      </c>
      <c r="V29" s="63" t="e">
        <f t="shared" si="13"/>
        <v>#DIV/0!</v>
      </c>
      <c r="W29" s="63">
        <f t="shared" si="8"/>
        <v>0</v>
      </c>
      <c r="X29" s="63" t="e">
        <f t="shared" si="11"/>
        <v>#DIV/0!</v>
      </c>
      <c r="Y29" s="15"/>
      <c r="Z29" s="25"/>
    </row>
    <row r="30" spans="2:26">
      <c r="B30" s="243"/>
      <c r="C30" s="244"/>
      <c r="D30" s="15"/>
      <c r="E30" s="16" t="s">
        <v>19</v>
      </c>
      <c r="F30" s="17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f t="shared" si="12"/>
        <v>0</v>
      </c>
      <c r="U30" s="94" t="e">
        <f t="shared" si="14"/>
        <v>#DIV/0!</v>
      </c>
      <c r="V30" s="63" t="e">
        <f t="shared" si="13"/>
        <v>#DIV/0!</v>
      </c>
      <c r="W30" s="63">
        <f t="shared" si="8"/>
        <v>0</v>
      </c>
      <c r="X30" s="63" t="e">
        <f t="shared" si="11"/>
        <v>#DIV/0!</v>
      </c>
      <c r="Y30" s="15"/>
      <c r="Z30" s="25"/>
    </row>
    <row r="31" spans="2:26">
      <c r="B31" s="243"/>
      <c r="C31" s="244"/>
      <c r="D31" s="15"/>
      <c r="E31" s="16" t="s">
        <v>19</v>
      </c>
      <c r="F31" s="17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f t="shared" si="12"/>
        <v>0</v>
      </c>
      <c r="U31" s="94" t="e">
        <f t="shared" si="14"/>
        <v>#DIV/0!</v>
      </c>
      <c r="V31" s="63" t="e">
        <f t="shared" si="13"/>
        <v>#DIV/0!</v>
      </c>
      <c r="W31" s="63">
        <f t="shared" si="8"/>
        <v>0</v>
      </c>
      <c r="X31" s="63" t="e">
        <f t="shared" si="11"/>
        <v>#DIV/0!</v>
      </c>
      <c r="Y31" s="15"/>
      <c r="Z31" s="25"/>
    </row>
    <row r="32" spans="2:26">
      <c r="B32" s="248"/>
      <c r="C32" s="249"/>
      <c r="D32" s="15"/>
      <c r="E32" s="16" t="s">
        <v>19</v>
      </c>
      <c r="F32" s="17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f t="shared" si="12"/>
        <v>0</v>
      </c>
      <c r="U32" s="94" t="e">
        <f t="shared" si="14"/>
        <v>#DIV/0!</v>
      </c>
      <c r="V32" s="63" t="e">
        <f t="shared" si="13"/>
        <v>#DIV/0!</v>
      </c>
      <c r="W32" s="63">
        <f t="shared" si="8"/>
        <v>0</v>
      </c>
      <c r="X32" s="63" t="e">
        <f t="shared" si="11"/>
        <v>#DIV/0!</v>
      </c>
      <c r="Y32" s="15"/>
      <c r="Z32" s="25"/>
    </row>
    <row r="33" spans="1:104">
      <c r="B33" s="279" t="s">
        <v>28</v>
      </c>
      <c r="C33" s="280"/>
      <c r="D33" s="280"/>
      <c r="E33" s="280"/>
      <c r="F33" s="280"/>
      <c r="G33" s="281"/>
      <c r="H33" s="33">
        <f t="shared" ref="H33:S33" si="15">SUM(H25:H32)</f>
        <v>185</v>
      </c>
      <c r="I33" s="33">
        <f t="shared" si="15"/>
        <v>40</v>
      </c>
      <c r="J33" s="33">
        <f t="shared" si="15"/>
        <v>30</v>
      </c>
      <c r="K33" s="33">
        <f t="shared" si="15"/>
        <v>220</v>
      </c>
      <c r="L33" s="33">
        <f t="shared" si="15"/>
        <v>240</v>
      </c>
      <c r="M33" s="33">
        <f t="shared" si="15"/>
        <v>310</v>
      </c>
      <c r="N33" s="33">
        <f t="shared" si="15"/>
        <v>200</v>
      </c>
      <c r="O33" s="33">
        <f t="shared" si="15"/>
        <v>310</v>
      </c>
      <c r="P33" s="33">
        <f t="shared" si="15"/>
        <v>300</v>
      </c>
      <c r="Q33" s="33">
        <f t="shared" si="15"/>
        <v>160</v>
      </c>
      <c r="R33" s="33">
        <f t="shared" si="15"/>
        <v>160</v>
      </c>
      <c r="S33" s="33">
        <f t="shared" si="15"/>
        <v>160</v>
      </c>
      <c r="T33" s="33">
        <f>SUM(T25:T32)</f>
        <v>2315</v>
      </c>
      <c r="U33" s="33" t="e">
        <f>SUM(U25:U32)</f>
        <v>#DIV/0!</v>
      </c>
      <c r="V33" s="33" t="e">
        <f>SUM(V25:V32)</f>
        <v>#DIV/0!</v>
      </c>
      <c r="W33" s="33">
        <f>SUM(W25:W32)</f>
        <v>21</v>
      </c>
      <c r="X33" s="33" t="e">
        <f>SUM(X25:X32)</f>
        <v>#DIV/0!</v>
      </c>
      <c r="Y33" s="18"/>
      <c r="Z33" s="25"/>
    </row>
    <row r="34" spans="1:104">
      <c r="B34" s="241" t="s">
        <v>29</v>
      </c>
      <c r="C34" s="242"/>
      <c r="D34" s="15" t="s">
        <v>27</v>
      </c>
      <c r="E34" s="16" t="s">
        <v>16</v>
      </c>
      <c r="F34" s="17">
        <v>300000</v>
      </c>
      <c r="G34" s="32">
        <v>40</v>
      </c>
      <c r="H34" s="32">
        <v>160</v>
      </c>
      <c r="I34" s="32">
        <v>160</v>
      </c>
      <c r="J34" s="32">
        <v>160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f>SUM(H34:S34)</f>
        <v>480</v>
      </c>
      <c r="U34" s="94">
        <f>IF(F34&gt;213218,IF(G34=40,213218,MIN(F34*(G34/40),213218)),((F34/G34)*40))</f>
        <v>213218</v>
      </c>
      <c r="V34" s="63">
        <f t="shared" ref="V34:V41" si="16">SUM(H34:S34)*U34/(IF(G34&lt;=40,G34,40)*4*W34)</f>
        <v>213218</v>
      </c>
      <c r="W34" s="63">
        <f t="shared" si="8"/>
        <v>3</v>
      </c>
      <c r="X34" s="63">
        <f t="shared" ref="X34:X41" si="17">W34*V34</f>
        <v>639654</v>
      </c>
      <c r="Y34" s="15"/>
      <c r="Z34" s="25"/>
    </row>
    <row r="35" spans="1:104">
      <c r="B35" s="243"/>
      <c r="C35" s="244"/>
      <c r="D35" s="15" t="s">
        <v>26</v>
      </c>
      <c r="E35" s="16" t="s">
        <v>16</v>
      </c>
      <c r="F35" s="17">
        <v>90000</v>
      </c>
      <c r="G35" s="32">
        <v>45</v>
      </c>
      <c r="H35" s="32">
        <v>10</v>
      </c>
      <c r="I35" s="32">
        <v>10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f>SUM(H35:S35)</f>
        <v>20</v>
      </c>
      <c r="U35" s="94">
        <f t="shared" ref="U35:U41" si="18">IF(F35&gt;213218,IF(G35=40,213218,MIN(F35*(G35/40),213218)),((F35/G35)*40))</f>
        <v>80000</v>
      </c>
      <c r="V35" s="63">
        <f t="shared" si="16"/>
        <v>5000</v>
      </c>
      <c r="W35" s="63">
        <f t="shared" si="8"/>
        <v>2</v>
      </c>
      <c r="X35" s="63">
        <f t="shared" si="17"/>
        <v>10000</v>
      </c>
      <c r="Y35" s="15"/>
      <c r="Z35" s="25"/>
    </row>
    <row r="36" spans="1:104">
      <c r="B36" s="243"/>
      <c r="C36" s="244"/>
      <c r="D36" s="15"/>
      <c r="E36" s="16" t="s">
        <v>19</v>
      </c>
      <c r="F36" s="17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f>SUM(H36:S36)</f>
        <v>0</v>
      </c>
      <c r="U36" s="94" t="e">
        <f t="shared" si="18"/>
        <v>#DIV/0!</v>
      </c>
      <c r="V36" s="63" t="e">
        <f t="shared" si="16"/>
        <v>#DIV/0!</v>
      </c>
      <c r="W36" s="63">
        <f t="shared" si="8"/>
        <v>0</v>
      </c>
      <c r="X36" s="63" t="e">
        <f t="shared" si="17"/>
        <v>#DIV/0!</v>
      </c>
      <c r="Y36" s="15"/>
      <c r="Z36" s="25"/>
    </row>
    <row r="37" spans="1:104">
      <c r="B37" s="243"/>
      <c r="C37" s="244"/>
      <c r="D37" s="15"/>
      <c r="E37" s="16" t="s">
        <v>19</v>
      </c>
      <c r="F37" s="17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f>SUM(H37:S37)</f>
        <v>0</v>
      </c>
      <c r="U37" s="94" t="e">
        <f t="shared" si="18"/>
        <v>#DIV/0!</v>
      </c>
      <c r="V37" s="63" t="e">
        <f t="shared" si="16"/>
        <v>#DIV/0!</v>
      </c>
      <c r="W37" s="63">
        <f t="shared" si="8"/>
        <v>0</v>
      </c>
      <c r="X37" s="63" t="e">
        <f t="shared" si="17"/>
        <v>#DIV/0!</v>
      </c>
      <c r="Y37" s="15"/>
      <c r="Z37" s="25"/>
    </row>
    <row r="38" spans="1:104">
      <c r="B38" s="243"/>
      <c r="C38" s="244"/>
      <c r="D38" s="15"/>
      <c r="E38" s="16" t="s">
        <v>19</v>
      </c>
      <c r="F38" s="17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f>SUM(H38:S38)</f>
        <v>0</v>
      </c>
      <c r="U38" s="94" t="e">
        <f t="shared" si="18"/>
        <v>#DIV/0!</v>
      </c>
      <c r="V38" s="63" t="e">
        <f t="shared" si="16"/>
        <v>#DIV/0!</v>
      </c>
      <c r="W38" s="63">
        <f t="shared" si="8"/>
        <v>0</v>
      </c>
      <c r="X38" s="63" t="e">
        <f t="shared" si="17"/>
        <v>#DIV/0!</v>
      </c>
      <c r="Y38" s="15"/>
      <c r="Z38" s="25"/>
    </row>
    <row r="39" spans="1:104">
      <c r="B39" s="243"/>
      <c r="C39" s="244"/>
      <c r="D39" s="15"/>
      <c r="E39" s="16" t="s">
        <v>19</v>
      </c>
      <c r="F39" s="17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f t="shared" ref="T39" si="19">SUM(H39:S39)</f>
        <v>0</v>
      </c>
      <c r="U39" s="94" t="e">
        <f t="shared" si="18"/>
        <v>#DIV/0!</v>
      </c>
      <c r="V39" s="63" t="e">
        <f t="shared" si="16"/>
        <v>#DIV/0!</v>
      </c>
      <c r="W39" s="63">
        <f t="shared" si="8"/>
        <v>0</v>
      </c>
      <c r="X39" s="63" t="e">
        <f t="shared" si="17"/>
        <v>#DIV/0!</v>
      </c>
      <c r="Y39" s="15"/>
      <c r="Z39" s="25"/>
    </row>
    <row r="40" spans="1:104">
      <c r="B40" s="243"/>
      <c r="C40" s="244"/>
      <c r="D40" s="15"/>
      <c r="E40" s="16" t="s">
        <v>19</v>
      </c>
      <c r="F40" s="17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f>SUM(H40:S40)</f>
        <v>0</v>
      </c>
      <c r="U40" s="94" t="e">
        <f t="shared" si="18"/>
        <v>#DIV/0!</v>
      </c>
      <c r="V40" s="63" t="e">
        <f t="shared" si="16"/>
        <v>#DIV/0!</v>
      </c>
      <c r="W40" s="63">
        <f t="shared" si="8"/>
        <v>0</v>
      </c>
      <c r="X40" s="63" t="e">
        <f t="shared" si="17"/>
        <v>#DIV/0!</v>
      </c>
      <c r="Y40" s="15"/>
      <c r="Z40" s="25"/>
    </row>
    <row r="41" spans="1:104">
      <c r="B41" s="243"/>
      <c r="C41" s="244"/>
      <c r="D41" s="80"/>
      <c r="E41" s="81" t="s">
        <v>19</v>
      </c>
      <c r="F41" s="8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83">
        <f>SUM(H41:S41)</f>
        <v>0</v>
      </c>
      <c r="U41" s="94" t="e">
        <f t="shared" si="18"/>
        <v>#DIV/0!</v>
      </c>
      <c r="V41" s="84" t="e">
        <f t="shared" si="16"/>
        <v>#DIV/0!</v>
      </c>
      <c r="W41" s="63">
        <f t="shared" si="8"/>
        <v>0</v>
      </c>
      <c r="X41" s="84" t="e">
        <f t="shared" si="17"/>
        <v>#DIV/0!</v>
      </c>
      <c r="Y41" s="80"/>
      <c r="Z41" s="25"/>
    </row>
    <row r="42" spans="1:104" ht="15.75" customHeight="1">
      <c r="A42" s="26"/>
      <c r="B42" s="245"/>
      <c r="C42" s="246"/>
      <c r="D42" s="85"/>
      <c r="E42" s="85"/>
      <c r="F42" s="85"/>
      <c r="G42" s="86" t="s">
        <v>30</v>
      </c>
      <c r="H42" s="87">
        <f>SUM(H34:H41)</f>
        <v>170</v>
      </c>
      <c r="I42" s="87">
        <f t="shared" ref="I42:S42" si="20">SUM(I34:I41)</f>
        <v>170</v>
      </c>
      <c r="J42" s="87">
        <f>SUM(J34:J41)</f>
        <v>160</v>
      </c>
      <c r="K42" s="87">
        <f t="shared" si="20"/>
        <v>0</v>
      </c>
      <c r="L42" s="87">
        <f t="shared" si="20"/>
        <v>0</v>
      </c>
      <c r="M42" s="87">
        <f t="shared" si="20"/>
        <v>0</v>
      </c>
      <c r="N42" s="87">
        <f t="shared" si="20"/>
        <v>0</v>
      </c>
      <c r="O42" s="87">
        <f>SUM(O34:O41)</f>
        <v>0</v>
      </c>
      <c r="P42" s="87">
        <f t="shared" si="20"/>
        <v>0</v>
      </c>
      <c r="Q42" s="87">
        <f t="shared" si="20"/>
        <v>0</v>
      </c>
      <c r="R42" s="87">
        <f t="shared" si="20"/>
        <v>0</v>
      </c>
      <c r="S42" s="87">
        <f t="shared" si="20"/>
        <v>0</v>
      </c>
      <c r="T42" s="87">
        <f t="shared" ref="T42" si="21">SUM(T34:T41)</f>
        <v>500</v>
      </c>
      <c r="U42" s="87" t="e">
        <f>SUM(U34:U41)</f>
        <v>#DIV/0!</v>
      </c>
      <c r="V42" s="87" t="e">
        <f t="shared" ref="V42" si="22">SUM(V34:V41)</f>
        <v>#DIV/0!</v>
      </c>
      <c r="W42" s="106">
        <f t="shared" ref="W42" si="23">SUM(W34:W41)</f>
        <v>5</v>
      </c>
      <c r="X42" s="87" t="e">
        <f>SUM(X34:X41)</f>
        <v>#DIV/0!</v>
      </c>
      <c r="Y42" s="85"/>
      <c r="Z42" s="12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</row>
    <row r="43" spans="1:104" ht="6" customHeight="1">
      <c r="A43" s="13"/>
      <c r="B43" s="89"/>
      <c r="C43" s="89"/>
      <c r="D43" s="89"/>
      <c r="E43" s="89"/>
      <c r="F43" s="89"/>
      <c r="G43" s="89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89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</row>
    <row r="44" spans="1:104" ht="18" customHeight="1">
      <c r="A44" s="13"/>
      <c r="B44" s="295" t="s">
        <v>31</v>
      </c>
      <c r="C44" s="295"/>
      <c r="D44" s="295"/>
      <c r="E44" s="295"/>
      <c r="F44" s="295"/>
      <c r="G44" s="295"/>
      <c r="H44" s="123">
        <f>H15+H24+H33+H42</f>
        <v>755</v>
      </c>
      <c r="I44" s="123">
        <f t="shared" ref="I44:S44" si="24">I15+I24+I33+I42</f>
        <v>530</v>
      </c>
      <c r="J44" s="123">
        <f t="shared" si="24"/>
        <v>510</v>
      </c>
      <c r="K44" s="123">
        <f t="shared" si="24"/>
        <v>540</v>
      </c>
      <c r="L44" s="123">
        <f t="shared" si="24"/>
        <v>620</v>
      </c>
      <c r="M44" s="123">
        <f t="shared" si="24"/>
        <v>515</v>
      </c>
      <c r="N44" s="123">
        <f t="shared" si="24"/>
        <v>375</v>
      </c>
      <c r="O44" s="123">
        <f t="shared" si="24"/>
        <v>645</v>
      </c>
      <c r="P44" s="123">
        <f t="shared" si="24"/>
        <v>620</v>
      </c>
      <c r="Q44" s="123">
        <f>Q15+Q24+Q33+Q42</f>
        <v>505</v>
      </c>
      <c r="R44" s="123">
        <f t="shared" si="24"/>
        <v>540</v>
      </c>
      <c r="S44" s="123">
        <f t="shared" si="24"/>
        <v>550</v>
      </c>
      <c r="T44" s="123">
        <f>T15+T24+T33+T42</f>
        <v>6705</v>
      </c>
      <c r="U44" s="123" t="e">
        <f t="shared" ref="U44:X44" si="25">U15+U24+U33+U42</f>
        <v>#DIV/0!</v>
      </c>
      <c r="V44" s="123" t="e">
        <f t="shared" si="25"/>
        <v>#DIV/0!</v>
      </c>
      <c r="W44" s="123">
        <f t="shared" si="25"/>
        <v>56</v>
      </c>
      <c r="X44" s="123" t="e">
        <f t="shared" si="25"/>
        <v>#DIV/0!</v>
      </c>
      <c r="Y44" s="124"/>
      <c r="Z44" s="88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</row>
    <row r="45" spans="1:104" s="11" customFormat="1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60"/>
      <c r="X45" s="60"/>
      <c r="Y45" s="60"/>
      <c r="CN45" s="25"/>
    </row>
    <row r="46" spans="1:104" s="11" customFormat="1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61"/>
      <c r="X46" s="61"/>
      <c r="Y46" s="61"/>
      <c r="CN46" s="25"/>
    </row>
    <row r="47" spans="1:104" ht="15.5">
      <c r="A47" s="21"/>
      <c r="B47" s="297" t="s">
        <v>32</v>
      </c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9"/>
      <c r="U47" s="69"/>
      <c r="V47" s="59"/>
      <c r="W47" s="65"/>
      <c r="X47" s="65"/>
      <c r="Y47" s="62"/>
    </row>
    <row r="48" spans="1:104" ht="29">
      <c r="A48" s="22"/>
      <c r="B48" s="70" t="s">
        <v>33</v>
      </c>
      <c r="C48" s="29" t="s">
        <v>34</v>
      </c>
      <c r="D48" s="71" t="s">
        <v>35</v>
      </c>
      <c r="E48" s="71" t="s">
        <v>4</v>
      </c>
      <c r="F48" s="71" t="s">
        <v>3</v>
      </c>
      <c r="G48" s="71" t="s">
        <v>36</v>
      </c>
      <c r="H48" s="70" t="s">
        <v>37</v>
      </c>
      <c r="I48" s="125" t="s">
        <v>38</v>
      </c>
      <c r="J48" s="125" t="s">
        <v>39</v>
      </c>
      <c r="K48" s="261" t="s">
        <v>12</v>
      </c>
      <c r="L48" s="262"/>
      <c r="M48" s="262"/>
      <c r="N48" s="262"/>
      <c r="O48" s="262"/>
      <c r="P48" s="262"/>
      <c r="Q48" s="262"/>
      <c r="R48" s="262"/>
      <c r="S48" s="262"/>
      <c r="T48" s="296"/>
      <c r="U48" s="29"/>
      <c r="V48" s="57"/>
      <c r="W48" s="66"/>
      <c r="X48" s="66"/>
      <c r="Y48" s="23"/>
    </row>
    <row r="49" spans="1:91">
      <c r="A49" s="22"/>
      <c r="B49" s="294">
        <v>1</v>
      </c>
      <c r="C49" s="72" t="s">
        <v>40</v>
      </c>
      <c r="D49" s="73"/>
      <c r="E49" s="72" t="s">
        <v>19</v>
      </c>
      <c r="F49" s="73"/>
      <c r="G49" s="74">
        <v>0</v>
      </c>
      <c r="H49" s="56">
        <v>0</v>
      </c>
      <c r="I49" s="72" t="str">
        <f>IF(H49&lt;=1086,"OK_Todos",IF(H49&lt;=1325,"Todos_menos_Junior_y/o_Asistente",IF(H49&lt;=1951,"Todos_menos_Junior_y_Docente",IF(H49&lt;=2650,"Solo_Consultor_Senior_o_Coordinador_del_Proyecto","No_aceptados"))))</f>
        <v>OK_Todos</v>
      </c>
      <c r="J49" s="74">
        <f>G49*H49</f>
        <v>0</v>
      </c>
      <c r="K49" s="252"/>
      <c r="L49" s="253"/>
      <c r="M49" s="253"/>
      <c r="N49" s="253"/>
      <c r="O49" s="253"/>
      <c r="P49" s="253"/>
      <c r="Q49" s="253"/>
      <c r="R49" s="253"/>
      <c r="S49" s="253"/>
      <c r="T49" s="254"/>
      <c r="U49" s="75"/>
      <c r="V49" s="57"/>
      <c r="W49" s="66"/>
      <c r="X49" s="66"/>
      <c r="Y49" s="23"/>
    </row>
    <row r="50" spans="1:91">
      <c r="A50" s="22"/>
      <c r="B50" s="294"/>
      <c r="C50" s="72" t="s">
        <v>41</v>
      </c>
      <c r="D50" s="73"/>
      <c r="E50" s="72" t="s">
        <v>19</v>
      </c>
      <c r="F50" s="73"/>
      <c r="G50" s="74">
        <v>0</v>
      </c>
      <c r="H50" s="56">
        <v>0</v>
      </c>
      <c r="I50" s="72" t="str">
        <f t="shared" ref="I50:I52" si="26">IF(H50&lt;=1086,"OK_Todos",IF(H50&lt;=1325,"Todos_menos_Junior_y/o_Asistente",IF(H50&lt;=1951,"Todos_menos_Junior_y_Docente",IF(H50&lt;=2650,"Solo_Consultor_Senior_o_Coordinador_del_Proyecto","No_aceptados"))))</f>
        <v>OK_Todos</v>
      </c>
      <c r="J50" s="74">
        <f>H50*G50</f>
        <v>0</v>
      </c>
      <c r="K50" s="252"/>
      <c r="L50" s="253"/>
      <c r="M50" s="253"/>
      <c r="N50" s="253"/>
      <c r="O50" s="253"/>
      <c r="P50" s="253"/>
      <c r="Q50" s="253"/>
      <c r="R50" s="253"/>
      <c r="S50" s="253"/>
      <c r="T50" s="254"/>
      <c r="U50" s="75"/>
      <c r="V50" s="57"/>
      <c r="W50" s="66"/>
      <c r="X50" s="66"/>
      <c r="Y50" s="23"/>
    </row>
    <row r="51" spans="1:91">
      <c r="A51" s="22"/>
      <c r="B51" s="294"/>
      <c r="C51" s="72" t="s">
        <v>42</v>
      </c>
      <c r="D51" s="73"/>
      <c r="E51" s="72" t="s">
        <v>19</v>
      </c>
      <c r="F51" s="73"/>
      <c r="G51" s="74">
        <v>0</v>
      </c>
      <c r="H51" s="56">
        <v>0</v>
      </c>
      <c r="I51" s="72" t="str">
        <f t="shared" si="26"/>
        <v>OK_Todos</v>
      </c>
      <c r="J51" s="74">
        <f>H51*G51</f>
        <v>0</v>
      </c>
      <c r="K51" s="252"/>
      <c r="L51" s="253"/>
      <c r="M51" s="253"/>
      <c r="N51" s="253"/>
      <c r="O51" s="253"/>
      <c r="P51" s="253"/>
      <c r="Q51" s="253"/>
      <c r="R51" s="253"/>
      <c r="S51" s="253"/>
      <c r="T51" s="254"/>
      <c r="U51" s="75"/>
      <c r="V51" s="57"/>
      <c r="W51" s="66"/>
      <c r="X51" s="66"/>
      <c r="Y51" s="23"/>
    </row>
    <row r="52" spans="1:91">
      <c r="A52" s="22"/>
      <c r="B52" s="294"/>
      <c r="C52" s="72" t="s">
        <v>43</v>
      </c>
      <c r="D52" s="73"/>
      <c r="E52" s="72" t="s">
        <v>19</v>
      </c>
      <c r="F52" s="73"/>
      <c r="G52" s="74">
        <v>0</v>
      </c>
      <c r="H52" s="56">
        <v>0</v>
      </c>
      <c r="I52" s="72" t="str">
        <f t="shared" si="26"/>
        <v>OK_Todos</v>
      </c>
      <c r="J52" s="74">
        <f>H52*G52</f>
        <v>0</v>
      </c>
      <c r="K52" s="252"/>
      <c r="L52" s="253"/>
      <c r="M52" s="253"/>
      <c r="N52" s="253"/>
      <c r="O52" s="253"/>
      <c r="P52" s="253"/>
      <c r="Q52" s="253"/>
      <c r="R52" s="253"/>
      <c r="S52" s="253"/>
      <c r="T52" s="254"/>
      <c r="U52" s="75"/>
      <c r="V52" s="57"/>
      <c r="W52" s="66"/>
      <c r="X52" s="66"/>
      <c r="Y52" s="23"/>
    </row>
    <row r="53" spans="1:91">
      <c r="A53" s="22"/>
      <c r="B53" s="289" t="s">
        <v>20</v>
      </c>
      <c r="C53" s="290"/>
      <c r="D53" s="290"/>
      <c r="E53" s="290"/>
      <c r="F53" s="290"/>
      <c r="G53" s="103">
        <f>SUM(G49:G52)</f>
        <v>0</v>
      </c>
      <c r="H53" s="104"/>
      <c r="I53" s="104"/>
      <c r="J53" s="104">
        <f>SUM(J49:J52)</f>
        <v>0</v>
      </c>
      <c r="K53" s="255"/>
      <c r="L53" s="256"/>
      <c r="M53" s="256"/>
      <c r="N53" s="256"/>
      <c r="O53" s="256"/>
      <c r="P53" s="256"/>
      <c r="Q53" s="256"/>
      <c r="R53" s="256"/>
      <c r="S53" s="256"/>
      <c r="T53" s="257"/>
      <c r="U53" s="76"/>
      <c r="V53" s="57"/>
      <c r="W53" s="66"/>
      <c r="X53" s="66"/>
      <c r="Y53" s="23"/>
    </row>
    <row r="54" spans="1:91" s="24" customFormat="1">
      <c r="A54" s="23"/>
      <c r="B54" s="294">
        <v>2</v>
      </c>
      <c r="C54" s="72" t="s">
        <v>44</v>
      </c>
      <c r="D54" s="73"/>
      <c r="E54" s="72" t="s">
        <v>19</v>
      </c>
      <c r="F54" s="73"/>
      <c r="G54" s="56">
        <v>0</v>
      </c>
      <c r="H54" s="56">
        <v>0</v>
      </c>
      <c r="I54" s="72" t="str">
        <f t="shared" ref="I54:I67" si="27">IF(H54&lt;=1086,"OK_Todos",IF(H54&lt;=1325,"Todos_menos_Junior_y/o_Asistente",IF(H54&lt;=1951,"Todos_menos_Junior_y_Docente",IF(H54&lt;=2650,"Solo_Consultor Senior_o_Coordinador_del_Proyecto","No_aceptados"))))</f>
        <v>OK_Todos</v>
      </c>
      <c r="J54" s="74">
        <f>H54*G54</f>
        <v>0</v>
      </c>
      <c r="K54" s="252"/>
      <c r="L54" s="253"/>
      <c r="M54" s="253"/>
      <c r="N54" s="253"/>
      <c r="O54" s="253"/>
      <c r="P54" s="253"/>
      <c r="Q54" s="253"/>
      <c r="R54" s="253"/>
      <c r="S54" s="253"/>
      <c r="T54" s="254"/>
      <c r="U54" s="75"/>
      <c r="V54" s="57"/>
      <c r="W54" s="66"/>
      <c r="X54" s="66"/>
      <c r="Y54" s="23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</row>
    <row r="55" spans="1:91" s="24" customFormat="1">
      <c r="A55" s="23"/>
      <c r="B55" s="294"/>
      <c r="C55" s="72" t="s">
        <v>45</v>
      </c>
      <c r="D55" s="73"/>
      <c r="E55" s="72" t="s">
        <v>19</v>
      </c>
      <c r="F55" s="73"/>
      <c r="G55" s="56">
        <v>0</v>
      </c>
      <c r="H55" s="56">
        <v>0</v>
      </c>
      <c r="I55" s="72" t="str">
        <f t="shared" si="27"/>
        <v>OK_Todos</v>
      </c>
      <c r="J55" s="74">
        <f t="shared" ref="J55:J61" si="28">H55*G55</f>
        <v>0</v>
      </c>
      <c r="K55" s="252"/>
      <c r="L55" s="253"/>
      <c r="M55" s="253"/>
      <c r="N55" s="253"/>
      <c r="O55" s="253"/>
      <c r="P55" s="253"/>
      <c r="Q55" s="253"/>
      <c r="R55" s="253"/>
      <c r="S55" s="253"/>
      <c r="T55" s="254"/>
      <c r="U55" s="75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</row>
    <row r="56" spans="1:91" s="24" customFormat="1">
      <c r="A56" s="23"/>
      <c r="B56" s="294"/>
      <c r="C56" s="72" t="s">
        <v>46</v>
      </c>
      <c r="D56" s="73"/>
      <c r="E56" s="72" t="s">
        <v>19</v>
      </c>
      <c r="F56" s="73"/>
      <c r="G56" s="56">
        <v>0</v>
      </c>
      <c r="H56" s="56">
        <v>0</v>
      </c>
      <c r="I56" s="72" t="str">
        <f t="shared" si="27"/>
        <v>OK_Todos</v>
      </c>
      <c r="J56" s="74">
        <f t="shared" si="28"/>
        <v>0</v>
      </c>
      <c r="K56" s="252"/>
      <c r="L56" s="253"/>
      <c r="M56" s="253"/>
      <c r="N56" s="253"/>
      <c r="O56" s="253"/>
      <c r="P56" s="253"/>
      <c r="Q56" s="253"/>
      <c r="R56" s="253"/>
      <c r="S56" s="253"/>
      <c r="T56" s="254"/>
      <c r="U56" s="75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</row>
    <row r="57" spans="1:91" s="24" customFormat="1">
      <c r="A57" s="23"/>
      <c r="B57" s="294"/>
      <c r="C57" s="72" t="s">
        <v>47</v>
      </c>
      <c r="D57" s="73"/>
      <c r="E57" s="72" t="s">
        <v>19</v>
      </c>
      <c r="F57" s="73"/>
      <c r="G57" s="56">
        <v>0</v>
      </c>
      <c r="H57" s="56">
        <v>0</v>
      </c>
      <c r="I57" s="72" t="str">
        <f t="shared" si="27"/>
        <v>OK_Todos</v>
      </c>
      <c r="J57" s="74">
        <f t="shared" si="28"/>
        <v>0</v>
      </c>
      <c r="K57" s="252"/>
      <c r="L57" s="253"/>
      <c r="M57" s="253"/>
      <c r="N57" s="253"/>
      <c r="O57" s="253"/>
      <c r="P57" s="253"/>
      <c r="Q57" s="253"/>
      <c r="R57" s="253"/>
      <c r="S57" s="253"/>
      <c r="T57" s="254"/>
      <c r="U57" s="75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</row>
    <row r="58" spans="1:91" s="24" customFormat="1">
      <c r="A58" s="23"/>
      <c r="B58" s="289" t="s">
        <v>24</v>
      </c>
      <c r="C58" s="290"/>
      <c r="D58" s="290"/>
      <c r="E58" s="290"/>
      <c r="F58" s="290"/>
      <c r="G58" s="103">
        <f>SUM(G54:G57)</f>
        <v>0</v>
      </c>
      <c r="H58" s="103"/>
      <c r="I58" s="103"/>
      <c r="J58" s="104">
        <f>SUM(J54:J57)</f>
        <v>0</v>
      </c>
      <c r="K58" s="255"/>
      <c r="L58" s="256"/>
      <c r="M58" s="256"/>
      <c r="N58" s="256"/>
      <c r="O58" s="256"/>
      <c r="P58" s="256"/>
      <c r="Q58" s="256"/>
      <c r="R58" s="256"/>
      <c r="S58" s="256"/>
      <c r="T58" s="257"/>
      <c r="U58" s="76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</row>
    <row r="59" spans="1:91" s="24" customFormat="1">
      <c r="A59" s="23"/>
      <c r="B59" s="294">
        <v>3</v>
      </c>
      <c r="C59" s="72" t="s">
        <v>48</v>
      </c>
      <c r="D59" s="73"/>
      <c r="E59" s="72" t="s">
        <v>19</v>
      </c>
      <c r="F59" s="73"/>
      <c r="G59" s="77">
        <v>0</v>
      </c>
      <c r="H59" s="56">
        <v>0</v>
      </c>
      <c r="I59" s="72" t="str">
        <f t="shared" si="27"/>
        <v>OK_Todos</v>
      </c>
      <c r="J59" s="74">
        <f>H59*G59</f>
        <v>0</v>
      </c>
      <c r="K59" s="252"/>
      <c r="L59" s="253"/>
      <c r="M59" s="253"/>
      <c r="N59" s="253"/>
      <c r="O59" s="253"/>
      <c r="P59" s="253"/>
      <c r="Q59" s="253"/>
      <c r="R59" s="253"/>
      <c r="S59" s="253"/>
      <c r="T59" s="254"/>
      <c r="U59" s="75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</row>
    <row r="60" spans="1:91" s="24" customFormat="1">
      <c r="A60" s="23"/>
      <c r="B60" s="294"/>
      <c r="C60" s="72" t="s">
        <v>49</v>
      </c>
      <c r="D60" s="73"/>
      <c r="E60" s="72" t="s">
        <v>19</v>
      </c>
      <c r="F60" s="73"/>
      <c r="G60" s="77">
        <v>0</v>
      </c>
      <c r="H60" s="56">
        <v>0</v>
      </c>
      <c r="I60" s="72" t="str">
        <f t="shared" si="27"/>
        <v>OK_Todos</v>
      </c>
      <c r="J60" s="74">
        <f t="shared" si="28"/>
        <v>0</v>
      </c>
      <c r="K60" s="252"/>
      <c r="L60" s="253"/>
      <c r="M60" s="253"/>
      <c r="N60" s="253"/>
      <c r="O60" s="253"/>
      <c r="P60" s="253"/>
      <c r="Q60" s="253"/>
      <c r="R60" s="253"/>
      <c r="S60" s="253"/>
      <c r="T60" s="254"/>
      <c r="U60" s="75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</row>
    <row r="61" spans="1:91" s="24" customFormat="1">
      <c r="A61" s="23"/>
      <c r="B61" s="294"/>
      <c r="C61" s="72" t="s">
        <v>50</v>
      </c>
      <c r="D61" s="73"/>
      <c r="E61" s="72" t="s">
        <v>19</v>
      </c>
      <c r="F61" s="73"/>
      <c r="G61" s="77">
        <v>0</v>
      </c>
      <c r="H61" s="56">
        <v>0</v>
      </c>
      <c r="I61" s="72" t="str">
        <f t="shared" si="27"/>
        <v>OK_Todos</v>
      </c>
      <c r="J61" s="74">
        <f t="shared" si="28"/>
        <v>0</v>
      </c>
      <c r="K61" s="252"/>
      <c r="L61" s="253"/>
      <c r="M61" s="253"/>
      <c r="N61" s="253"/>
      <c r="O61" s="253"/>
      <c r="P61" s="253"/>
      <c r="Q61" s="253"/>
      <c r="R61" s="253"/>
      <c r="S61" s="253"/>
      <c r="T61" s="254"/>
      <c r="U61" s="75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</row>
    <row r="62" spans="1:91" s="24" customFormat="1">
      <c r="A62" s="23"/>
      <c r="B62" s="294"/>
      <c r="C62" s="72" t="s">
        <v>51</v>
      </c>
      <c r="D62" s="73"/>
      <c r="E62" s="72" t="s">
        <v>19</v>
      </c>
      <c r="F62" s="73"/>
      <c r="G62" s="77">
        <v>0</v>
      </c>
      <c r="H62" s="56">
        <v>0</v>
      </c>
      <c r="I62" s="72" t="str">
        <f t="shared" si="27"/>
        <v>OK_Todos</v>
      </c>
      <c r="J62" s="74">
        <f>H62*G62</f>
        <v>0</v>
      </c>
      <c r="K62" s="252"/>
      <c r="L62" s="253"/>
      <c r="M62" s="253"/>
      <c r="N62" s="253"/>
      <c r="O62" s="253"/>
      <c r="P62" s="253"/>
      <c r="Q62" s="253"/>
      <c r="R62" s="253"/>
      <c r="S62" s="253"/>
      <c r="T62" s="254"/>
      <c r="U62" s="75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</row>
    <row r="63" spans="1:91" s="24" customFormat="1">
      <c r="A63" s="23"/>
      <c r="B63" s="289" t="s">
        <v>28</v>
      </c>
      <c r="C63" s="290"/>
      <c r="D63" s="290"/>
      <c r="E63" s="290"/>
      <c r="F63" s="290"/>
      <c r="G63" s="103">
        <f>SUM(G59:G62)</f>
        <v>0</v>
      </c>
      <c r="H63" s="103"/>
      <c r="I63" s="103"/>
      <c r="J63" s="104">
        <f>SUM(J59:J62)</f>
        <v>0</v>
      </c>
      <c r="K63" s="255"/>
      <c r="L63" s="256"/>
      <c r="M63" s="256"/>
      <c r="N63" s="256"/>
      <c r="O63" s="256"/>
      <c r="P63" s="256"/>
      <c r="Q63" s="256"/>
      <c r="R63" s="256"/>
      <c r="S63" s="256"/>
      <c r="T63" s="257"/>
      <c r="U63" s="76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</row>
    <row r="64" spans="1:91" s="24" customFormat="1">
      <c r="A64" s="23"/>
      <c r="B64" s="294">
        <v>4</v>
      </c>
      <c r="C64" s="72" t="s">
        <v>52</v>
      </c>
      <c r="D64" s="73"/>
      <c r="E64" s="72" t="s">
        <v>19</v>
      </c>
      <c r="F64" s="73"/>
      <c r="G64" s="56">
        <v>0</v>
      </c>
      <c r="H64" s="56">
        <v>0</v>
      </c>
      <c r="I64" s="72" t="str">
        <f t="shared" si="27"/>
        <v>OK_Todos</v>
      </c>
      <c r="J64" s="74">
        <f>H64*G64</f>
        <v>0</v>
      </c>
      <c r="K64" s="252"/>
      <c r="L64" s="253"/>
      <c r="M64" s="253"/>
      <c r="N64" s="253"/>
      <c r="O64" s="253"/>
      <c r="P64" s="253"/>
      <c r="Q64" s="253"/>
      <c r="R64" s="253"/>
      <c r="S64" s="253"/>
      <c r="T64" s="254"/>
      <c r="U64" s="75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</row>
    <row r="65" spans="1:173" s="24" customFormat="1">
      <c r="A65" s="23"/>
      <c r="B65" s="294"/>
      <c r="C65" s="72" t="s">
        <v>53</v>
      </c>
      <c r="D65" s="73"/>
      <c r="E65" s="72" t="s">
        <v>19</v>
      </c>
      <c r="F65" s="73"/>
      <c r="G65" s="56">
        <v>0</v>
      </c>
      <c r="H65" s="56">
        <v>0</v>
      </c>
      <c r="I65" s="72" t="str">
        <f t="shared" si="27"/>
        <v>OK_Todos</v>
      </c>
      <c r="J65" s="74">
        <f t="shared" ref="J65:J67" si="29">H65*G65</f>
        <v>0</v>
      </c>
      <c r="K65" s="252"/>
      <c r="L65" s="253"/>
      <c r="M65" s="253"/>
      <c r="N65" s="253"/>
      <c r="O65" s="253"/>
      <c r="P65" s="253"/>
      <c r="Q65" s="253"/>
      <c r="R65" s="253"/>
      <c r="S65" s="253"/>
      <c r="T65" s="254"/>
      <c r="U65" s="75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</row>
    <row r="66" spans="1:173" s="24" customFormat="1">
      <c r="A66" s="23"/>
      <c r="B66" s="294"/>
      <c r="C66" s="72" t="s">
        <v>54</v>
      </c>
      <c r="D66" s="73"/>
      <c r="E66" s="72" t="s">
        <v>19</v>
      </c>
      <c r="F66" s="73"/>
      <c r="G66" s="56">
        <v>0</v>
      </c>
      <c r="H66" s="56">
        <v>0</v>
      </c>
      <c r="I66" s="72" t="str">
        <f t="shared" si="27"/>
        <v>OK_Todos</v>
      </c>
      <c r="J66" s="74">
        <f t="shared" si="29"/>
        <v>0</v>
      </c>
      <c r="K66" s="252"/>
      <c r="L66" s="253"/>
      <c r="M66" s="253"/>
      <c r="N66" s="253"/>
      <c r="O66" s="253"/>
      <c r="P66" s="253"/>
      <c r="Q66" s="253"/>
      <c r="R66" s="253"/>
      <c r="S66" s="253"/>
      <c r="T66" s="254"/>
      <c r="U66" s="75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</row>
    <row r="67" spans="1:173" s="24" customFormat="1">
      <c r="A67" s="23"/>
      <c r="B67" s="294"/>
      <c r="C67" s="72" t="s">
        <v>55</v>
      </c>
      <c r="D67" s="73"/>
      <c r="E67" s="72" t="s">
        <v>19</v>
      </c>
      <c r="F67" s="73"/>
      <c r="G67" s="56">
        <v>0</v>
      </c>
      <c r="H67" s="56">
        <v>0</v>
      </c>
      <c r="I67" s="72" t="str">
        <f t="shared" si="27"/>
        <v>OK_Todos</v>
      </c>
      <c r="J67" s="74">
        <f t="shared" si="29"/>
        <v>0</v>
      </c>
      <c r="K67" s="252"/>
      <c r="L67" s="253"/>
      <c r="M67" s="253"/>
      <c r="N67" s="253"/>
      <c r="O67" s="253"/>
      <c r="P67" s="253"/>
      <c r="Q67" s="253"/>
      <c r="R67" s="253"/>
      <c r="S67" s="253"/>
      <c r="T67" s="254"/>
      <c r="U67" s="75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</row>
    <row r="68" spans="1:173">
      <c r="A68" s="22"/>
      <c r="B68" s="289" t="s">
        <v>56</v>
      </c>
      <c r="C68" s="290"/>
      <c r="D68" s="290"/>
      <c r="E68" s="290"/>
      <c r="F68" s="291"/>
      <c r="G68" s="105">
        <f>SUM(G64:G67)</f>
        <v>0</v>
      </c>
      <c r="H68" s="104"/>
      <c r="I68" s="104"/>
      <c r="J68" s="104">
        <f>SUM(J64:J67)</f>
        <v>0</v>
      </c>
      <c r="K68" s="255"/>
      <c r="L68" s="256"/>
      <c r="M68" s="256"/>
      <c r="N68" s="256"/>
      <c r="O68" s="256"/>
      <c r="P68" s="256"/>
      <c r="Q68" s="256"/>
      <c r="R68" s="256"/>
      <c r="S68" s="256"/>
      <c r="T68" s="257"/>
      <c r="U68" s="76"/>
      <c r="V68" s="24"/>
      <c r="W68" s="24"/>
      <c r="X68" s="24"/>
      <c r="Y68" s="24"/>
      <c r="CN68" s="25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</row>
    <row r="69" spans="1:173" ht="7.5" customHeight="1">
      <c r="A69" s="22"/>
      <c r="B69" s="261"/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3"/>
      <c r="V69" s="263"/>
      <c r="W69" s="263"/>
      <c r="X69" s="263"/>
      <c r="Y69" s="263"/>
      <c r="CN69" s="25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</row>
    <row r="70" spans="1:173">
      <c r="A70" s="26"/>
      <c r="B70" s="292" t="s">
        <v>57</v>
      </c>
      <c r="C70" s="293"/>
      <c r="D70" s="293"/>
      <c r="E70" s="293"/>
      <c r="F70" s="293"/>
      <c r="G70" s="126">
        <f>G53+G58+G63+G68</f>
        <v>0</v>
      </c>
      <c r="H70" s="126"/>
      <c r="I70" s="127"/>
      <c r="J70" s="126">
        <f>J53+J58+J63+J68</f>
        <v>0</v>
      </c>
      <c r="K70" s="258"/>
      <c r="L70" s="259"/>
      <c r="M70" s="259"/>
      <c r="N70" s="259"/>
      <c r="O70" s="259"/>
      <c r="P70" s="259"/>
      <c r="Q70" s="259"/>
      <c r="R70" s="259"/>
      <c r="S70" s="259"/>
      <c r="T70" s="260"/>
      <c r="U70" s="78"/>
      <c r="V70" s="37"/>
      <c r="W70" s="37"/>
      <c r="X70" s="37"/>
      <c r="Y70" s="31"/>
      <c r="CN70" s="25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</row>
    <row r="71" spans="1:173" s="11" customFormat="1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132"/>
      <c r="X71" s="132"/>
      <c r="Y71" s="21"/>
      <c r="CN71" s="25"/>
    </row>
    <row r="72" spans="1:173" s="11" customFormat="1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3"/>
      <c r="X72" s="133"/>
      <c r="Y72" s="26"/>
      <c r="CN72" s="25"/>
    </row>
    <row r="73" spans="1:173" s="11" customFormat="1" ht="15.5">
      <c r="B73" s="34" t="s">
        <v>58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6"/>
      <c r="W73" s="28"/>
      <c r="X73" s="28"/>
      <c r="Y73" s="28"/>
      <c r="CN73" s="25"/>
    </row>
    <row r="74" spans="1:173" s="11" customFormat="1" ht="30" customHeight="1">
      <c r="B74" s="264" t="s">
        <v>3</v>
      </c>
      <c r="C74" s="265"/>
      <c r="D74" s="266"/>
      <c r="E74" s="128" t="s">
        <v>59</v>
      </c>
      <c r="F74" s="129" t="s">
        <v>60</v>
      </c>
      <c r="G74" s="270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2"/>
      <c r="W74" s="29"/>
      <c r="X74" s="29"/>
      <c r="Y74" s="29"/>
      <c r="Z74" s="58"/>
      <c r="AA74" s="58"/>
      <c r="AB74" s="58"/>
      <c r="AC74" s="58"/>
      <c r="AD74" s="58"/>
      <c r="AE74" s="58"/>
      <c r="CN74" s="25"/>
    </row>
    <row r="75" spans="1:173" s="11" customFormat="1">
      <c r="B75" s="267" t="str">
        <f>D26</f>
        <v>Juana Saenz (ejemplo)</v>
      </c>
      <c r="C75" s="268"/>
      <c r="D75" s="269"/>
      <c r="E75" s="17">
        <f ca="1">SUMIF($D$7:$D$42,B75,$X$7:$X$33)</f>
        <v>2831801.5625</v>
      </c>
      <c r="F75" s="38" t="str">
        <f ca="1">IF(E75&lt;2558616,"OK","Revisar")</f>
        <v>Revisar</v>
      </c>
      <c r="G75" s="273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5"/>
      <c r="W75" s="134"/>
      <c r="X75" s="134"/>
      <c r="Y75" s="30"/>
      <c r="Z75" s="58"/>
      <c r="AA75" s="58"/>
      <c r="AB75" s="58"/>
      <c r="AC75" s="58"/>
      <c r="AD75" s="58"/>
      <c r="AE75" s="58"/>
      <c r="CN75" s="25"/>
    </row>
    <row r="76" spans="1:173" s="11" customFormat="1">
      <c r="B76" s="267" t="str">
        <f>D35</f>
        <v>Pedro López (ejemplo)</v>
      </c>
      <c r="C76" s="268"/>
      <c r="D76" s="269"/>
      <c r="E76" s="17">
        <f t="shared" ref="E76:E81" si="30">SUMIF($D$7:$D$33,B76,$X$7:$X$33)</f>
        <v>335000</v>
      </c>
      <c r="F76" s="38" t="str">
        <f t="shared" ref="F76:F81" si="31">IF(E76&lt;2558616,"OK","Revisar")</f>
        <v>OK</v>
      </c>
      <c r="G76" s="273"/>
      <c r="H76" s="274"/>
      <c r="I76" s="274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5"/>
      <c r="W76" s="134"/>
      <c r="X76" s="134"/>
      <c r="Y76" s="30"/>
      <c r="Z76" s="58"/>
      <c r="AA76" s="58"/>
      <c r="AB76" s="58"/>
      <c r="AC76" s="58"/>
      <c r="AD76" s="58"/>
      <c r="AE76" s="58"/>
      <c r="CN76" s="25"/>
    </row>
    <row r="77" spans="1:173" s="11" customFormat="1">
      <c r="B77" s="267"/>
      <c r="C77" s="268"/>
      <c r="D77" s="269"/>
      <c r="E77" s="17">
        <f t="shared" si="30"/>
        <v>0</v>
      </c>
      <c r="F77" s="38" t="str">
        <f t="shared" si="31"/>
        <v>OK</v>
      </c>
      <c r="G77" s="273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5"/>
      <c r="W77" s="134"/>
      <c r="X77" s="134"/>
      <c r="Y77" s="30"/>
      <c r="Z77" s="58"/>
      <c r="AA77" s="58"/>
      <c r="AB77" s="58"/>
      <c r="AC77" s="58"/>
      <c r="AD77" s="58"/>
      <c r="AE77" s="58"/>
      <c r="CN77" s="25"/>
    </row>
    <row r="78" spans="1:173" s="11" customFormat="1">
      <c r="B78" s="267"/>
      <c r="C78" s="268"/>
      <c r="D78" s="269"/>
      <c r="E78" s="17">
        <f t="shared" si="30"/>
        <v>0</v>
      </c>
      <c r="F78" s="38" t="str">
        <f t="shared" si="31"/>
        <v>OK</v>
      </c>
      <c r="G78" s="273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5"/>
      <c r="W78" s="134"/>
      <c r="X78" s="134"/>
      <c r="Y78" s="30"/>
      <c r="Z78" s="58"/>
      <c r="AA78" s="58"/>
      <c r="AB78" s="58"/>
      <c r="AC78" s="58"/>
      <c r="AD78" s="58"/>
      <c r="AE78" s="58"/>
      <c r="CN78" s="25"/>
    </row>
    <row r="79" spans="1:173" s="11" customFormat="1">
      <c r="B79" s="267"/>
      <c r="C79" s="268"/>
      <c r="D79" s="269"/>
      <c r="E79" s="17">
        <f t="shared" si="30"/>
        <v>0</v>
      </c>
      <c r="F79" s="38" t="str">
        <f t="shared" si="31"/>
        <v>OK</v>
      </c>
      <c r="G79" s="273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5"/>
      <c r="W79" s="134"/>
      <c r="X79" s="134"/>
      <c r="Y79" s="30"/>
      <c r="Z79" s="58"/>
      <c r="AA79" s="58"/>
      <c r="AB79" s="58"/>
      <c r="AC79" s="58"/>
      <c r="AD79" s="58"/>
      <c r="AE79" s="58"/>
      <c r="CN79" s="25"/>
    </row>
    <row r="80" spans="1:173" s="11" customFormat="1">
      <c r="B80" s="267"/>
      <c r="C80" s="268"/>
      <c r="D80" s="269"/>
      <c r="E80" s="17">
        <f t="shared" si="30"/>
        <v>0</v>
      </c>
      <c r="F80" s="38" t="str">
        <f t="shared" si="31"/>
        <v>OK</v>
      </c>
      <c r="G80" s="273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5"/>
      <c r="W80" s="134"/>
      <c r="X80" s="134"/>
      <c r="Y80" s="30"/>
      <c r="Z80" s="58"/>
      <c r="AA80" s="58"/>
      <c r="AB80" s="58"/>
      <c r="AC80" s="58"/>
      <c r="AD80" s="58"/>
      <c r="AE80" s="58"/>
      <c r="CN80" s="25"/>
    </row>
    <row r="81" spans="1:92" s="11" customFormat="1">
      <c r="B81" s="267"/>
      <c r="C81" s="268"/>
      <c r="D81" s="269"/>
      <c r="E81" s="17">
        <f t="shared" si="30"/>
        <v>0</v>
      </c>
      <c r="F81" s="38" t="str">
        <f t="shared" si="31"/>
        <v>OK</v>
      </c>
      <c r="G81" s="273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5"/>
      <c r="W81" s="134"/>
      <c r="X81" s="134"/>
      <c r="Y81" s="30"/>
      <c r="Z81" s="58"/>
      <c r="AA81" s="58"/>
      <c r="AB81" s="58"/>
      <c r="AC81" s="58"/>
      <c r="AD81" s="58"/>
      <c r="AE81" s="58"/>
      <c r="CN81" s="25"/>
    </row>
    <row r="82" spans="1:92" s="11" customFormat="1">
      <c r="A82" s="22"/>
      <c r="B82" s="116" t="s">
        <v>61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40"/>
      <c r="W82" s="135"/>
      <c r="X82" s="135"/>
      <c r="Y82" s="31"/>
      <c r="CN82" s="25"/>
    </row>
    <row r="83" spans="1:92" s="11" customFormat="1">
      <c r="B83" s="45"/>
      <c r="C83" s="45"/>
      <c r="D83" s="45"/>
      <c r="E83" s="45"/>
      <c r="F83" s="45"/>
      <c r="G83" s="45"/>
      <c r="H83" s="45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132"/>
      <c r="X83" s="132"/>
      <c r="Y83" s="21"/>
      <c r="CN83" s="25"/>
    </row>
    <row r="84" spans="1:92" s="11" customFormat="1">
      <c r="A84" s="22"/>
      <c r="B84" s="46" t="s">
        <v>62</v>
      </c>
      <c r="C84" s="47"/>
      <c r="D84" s="47"/>
      <c r="E84" s="47"/>
      <c r="F84" s="47"/>
      <c r="G84" s="47"/>
      <c r="H84" s="48"/>
      <c r="I84" s="25"/>
      <c r="W84" s="22"/>
      <c r="X84" s="22"/>
      <c r="Y84" s="22"/>
      <c r="CN84" s="25"/>
    </row>
    <row r="85" spans="1:92" s="11" customFormat="1">
      <c r="A85" s="22"/>
      <c r="B85" s="49" t="s">
        <v>63</v>
      </c>
      <c r="C85" s="41"/>
      <c r="D85" s="41"/>
      <c r="H85" s="50"/>
      <c r="I85" s="25"/>
      <c r="W85" s="22"/>
      <c r="X85" s="22"/>
      <c r="Y85" s="22"/>
      <c r="CN85" s="25"/>
    </row>
    <row r="86" spans="1:92" s="11" customFormat="1">
      <c r="A86" s="22"/>
      <c r="B86" s="49" t="s">
        <v>64</v>
      </c>
      <c r="C86" s="41"/>
      <c r="D86" s="42"/>
      <c r="E86" s="43"/>
      <c r="H86" s="50"/>
      <c r="I86" s="25"/>
      <c r="W86" s="22"/>
      <c r="X86" s="22"/>
      <c r="Y86" s="22"/>
      <c r="CN86" s="25"/>
    </row>
    <row r="87" spans="1:92" s="11" customFormat="1">
      <c r="A87" s="22"/>
      <c r="B87" s="49" t="s">
        <v>65</v>
      </c>
      <c r="C87" s="41"/>
      <c r="D87" s="41"/>
      <c r="H87" s="50"/>
      <c r="I87" s="57"/>
      <c r="W87" s="22"/>
      <c r="X87" s="22"/>
      <c r="Y87" s="22"/>
      <c r="CN87" s="25"/>
    </row>
    <row r="88" spans="1:92" s="11" customFormat="1">
      <c r="A88" s="22"/>
      <c r="B88" s="49" t="s">
        <v>66</v>
      </c>
      <c r="C88" s="41"/>
      <c r="D88" s="41"/>
      <c r="H88" s="50"/>
      <c r="I88" s="25"/>
      <c r="W88" s="22"/>
      <c r="X88" s="22"/>
      <c r="Y88" s="22"/>
      <c r="CN88" s="25"/>
    </row>
    <row r="89" spans="1:92" s="11" customFormat="1">
      <c r="A89" s="22"/>
      <c r="B89" s="49" t="s">
        <v>67</v>
      </c>
      <c r="C89" s="41"/>
      <c r="D89" s="41"/>
      <c r="H89" s="50"/>
      <c r="I89" s="25"/>
      <c r="W89" s="22"/>
      <c r="X89" s="22"/>
      <c r="Y89" s="22"/>
      <c r="CN89" s="25"/>
    </row>
    <row r="90" spans="1:92" s="11" customFormat="1">
      <c r="A90" s="22"/>
      <c r="B90" s="49"/>
      <c r="C90" s="41"/>
      <c r="D90" s="41"/>
      <c r="H90" s="50"/>
      <c r="I90" s="25"/>
      <c r="W90" s="22"/>
      <c r="X90" s="22"/>
      <c r="Y90" s="22"/>
      <c r="CN90" s="25"/>
    </row>
    <row r="91" spans="1:92" s="11" customFormat="1">
      <c r="A91" s="22"/>
      <c r="B91" s="49" t="s">
        <v>68</v>
      </c>
      <c r="C91" s="41"/>
      <c r="D91" s="41"/>
      <c r="H91" s="50"/>
      <c r="I91" s="25"/>
      <c r="W91" s="22"/>
      <c r="X91" s="22"/>
      <c r="Y91" s="22"/>
      <c r="CN91" s="25"/>
    </row>
    <row r="92" spans="1:92" s="11" customFormat="1">
      <c r="A92" s="22"/>
      <c r="B92" s="51" t="s">
        <v>69</v>
      </c>
      <c r="C92" s="52"/>
      <c r="D92" s="52"/>
      <c r="E92" s="53"/>
      <c r="F92" s="53"/>
      <c r="G92" s="53"/>
      <c r="H92" s="54"/>
      <c r="I92" s="25"/>
      <c r="W92" s="22"/>
      <c r="X92" s="22"/>
      <c r="Y92" s="22"/>
      <c r="CN92" s="25"/>
    </row>
    <row r="93" spans="1:92" s="11" customFormat="1">
      <c r="B93" s="44"/>
      <c r="C93" s="44"/>
      <c r="D93" s="44"/>
      <c r="E93" s="27"/>
      <c r="F93" s="27"/>
      <c r="G93" s="27"/>
      <c r="H93" s="27"/>
      <c r="W93" s="22"/>
      <c r="X93" s="22"/>
      <c r="Y93" s="22"/>
      <c r="CN93" s="25"/>
    </row>
    <row r="94" spans="1:92" s="11" customFormat="1">
      <c r="B94" s="41"/>
      <c r="C94" s="41"/>
      <c r="D94" s="41"/>
      <c r="W94" s="22"/>
      <c r="X94" s="22"/>
      <c r="Y94" s="22"/>
      <c r="CN94" s="25"/>
    </row>
    <row r="95" spans="1:92" s="11" customFormat="1">
      <c r="W95" s="22"/>
      <c r="X95" s="22"/>
      <c r="Y95" s="22"/>
      <c r="CN95" s="25"/>
    </row>
    <row r="96" spans="1:92" s="11" customFormat="1">
      <c r="W96" s="22"/>
      <c r="X96" s="22"/>
      <c r="Y96" s="22"/>
      <c r="CN96" s="25"/>
    </row>
    <row r="97" spans="23:92" s="11" customFormat="1">
      <c r="W97" s="22"/>
      <c r="X97" s="22"/>
      <c r="Y97" s="22"/>
      <c r="CN97" s="25"/>
    </row>
    <row r="98" spans="23:92" s="11" customFormat="1">
      <c r="W98" s="22"/>
      <c r="X98" s="22"/>
      <c r="Y98" s="22"/>
      <c r="CN98" s="25"/>
    </row>
    <row r="99" spans="23:92" s="11" customFormat="1">
      <c r="W99" s="22"/>
      <c r="X99" s="22"/>
      <c r="Y99" s="22"/>
      <c r="CN99" s="25"/>
    </row>
    <row r="100" spans="23:92" s="11" customFormat="1">
      <c r="W100" s="22"/>
      <c r="X100" s="22"/>
      <c r="Y100" s="22"/>
      <c r="CN100" s="25"/>
    </row>
    <row r="101" spans="23:92" s="11" customFormat="1">
      <c r="W101" s="22"/>
      <c r="X101" s="22"/>
      <c r="Y101" s="22"/>
      <c r="CN101" s="25"/>
    </row>
    <row r="102" spans="23:92" s="11" customFormat="1">
      <c r="W102" s="22"/>
      <c r="X102" s="22"/>
      <c r="Y102" s="22"/>
      <c r="CN102" s="25"/>
    </row>
    <row r="103" spans="23:92" s="11" customFormat="1">
      <c r="W103" s="22"/>
      <c r="X103" s="22"/>
      <c r="Y103" s="22"/>
      <c r="CN103" s="25"/>
    </row>
    <row r="104" spans="23:92" s="11" customFormat="1">
      <c r="W104" s="22"/>
      <c r="X104" s="22"/>
      <c r="Y104" s="22"/>
      <c r="CN104" s="25"/>
    </row>
    <row r="105" spans="23:92" s="11" customFormat="1">
      <c r="W105" s="22"/>
      <c r="X105" s="22"/>
      <c r="Y105" s="22"/>
      <c r="CN105" s="25"/>
    </row>
    <row r="106" spans="23:92" s="11" customFormat="1">
      <c r="W106" s="22"/>
      <c r="X106" s="22"/>
      <c r="Y106" s="22"/>
      <c r="CN106" s="25"/>
    </row>
    <row r="107" spans="23:92" s="11" customFormat="1">
      <c r="W107" s="22"/>
      <c r="X107" s="22"/>
      <c r="Y107" s="22"/>
      <c r="CN107" s="25"/>
    </row>
    <row r="108" spans="23:92" s="11" customFormat="1">
      <c r="W108" s="22"/>
      <c r="X108" s="22"/>
      <c r="Y108" s="22"/>
      <c r="CN108" s="25"/>
    </row>
    <row r="109" spans="23:92" s="11" customFormat="1">
      <c r="W109" s="22"/>
      <c r="X109" s="22"/>
      <c r="Y109" s="22"/>
      <c r="CN109" s="25"/>
    </row>
    <row r="110" spans="23:92" s="11" customFormat="1">
      <c r="W110" s="22"/>
      <c r="X110" s="22"/>
      <c r="Y110" s="22"/>
      <c r="CN110" s="25"/>
    </row>
    <row r="111" spans="23:92" s="11" customFormat="1">
      <c r="W111" s="22"/>
      <c r="X111" s="22"/>
      <c r="Y111" s="22"/>
      <c r="CN111" s="25"/>
    </row>
    <row r="112" spans="23:92" s="11" customFormat="1">
      <c r="W112" s="22"/>
      <c r="X112" s="22"/>
      <c r="Y112" s="22"/>
      <c r="CN112" s="25"/>
    </row>
    <row r="113" spans="23:92" s="11" customFormat="1">
      <c r="W113" s="22"/>
      <c r="X113" s="22"/>
      <c r="Y113" s="22"/>
      <c r="CN113" s="25"/>
    </row>
    <row r="114" spans="23:92" s="11" customFormat="1">
      <c r="W114" s="22"/>
      <c r="X114" s="22"/>
      <c r="Y114" s="22"/>
      <c r="CN114" s="25"/>
    </row>
    <row r="115" spans="23:92" s="11" customFormat="1">
      <c r="W115" s="22"/>
      <c r="X115" s="22"/>
      <c r="Y115" s="22"/>
      <c r="CN115" s="25"/>
    </row>
    <row r="116" spans="23:92" s="11" customFormat="1">
      <c r="W116" s="22"/>
      <c r="X116" s="22"/>
      <c r="Y116" s="22"/>
      <c r="CN116" s="25"/>
    </row>
    <row r="117" spans="23:92" s="11" customFormat="1">
      <c r="W117" s="22"/>
      <c r="X117" s="22"/>
      <c r="Y117" s="22"/>
      <c r="CN117" s="25"/>
    </row>
    <row r="118" spans="23:92" s="11" customFormat="1">
      <c r="W118" s="22"/>
      <c r="X118" s="22"/>
      <c r="Y118" s="22"/>
      <c r="CN118" s="25"/>
    </row>
    <row r="119" spans="23:92" s="11" customFormat="1">
      <c r="W119" s="22"/>
      <c r="X119" s="22"/>
      <c r="Y119" s="22"/>
      <c r="CN119" s="25"/>
    </row>
    <row r="120" spans="23:92" s="11" customFormat="1">
      <c r="W120" s="22"/>
      <c r="X120" s="22"/>
      <c r="Y120" s="22"/>
      <c r="CN120" s="25"/>
    </row>
    <row r="121" spans="23:92" s="11" customFormat="1">
      <c r="W121" s="22"/>
      <c r="X121" s="22"/>
      <c r="Y121" s="22"/>
      <c r="CN121" s="25"/>
    </row>
    <row r="122" spans="23:92" s="11" customFormat="1">
      <c r="W122" s="22"/>
      <c r="X122" s="22"/>
      <c r="Y122" s="22"/>
      <c r="CN122" s="25"/>
    </row>
    <row r="123" spans="23:92" s="11" customFormat="1">
      <c r="W123" s="22"/>
      <c r="X123" s="22"/>
      <c r="Y123" s="22"/>
      <c r="CN123" s="25"/>
    </row>
    <row r="124" spans="23:92" s="11" customFormat="1">
      <c r="W124" s="22"/>
      <c r="X124" s="22"/>
      <c r="Y124" s="22"/>
      <c r="CN124" s="25"/>
    </row>
    <row r="125" spans="23:92" s="11" customFormat="1">
      <c r="W125" s="22"/>
      <c r="X125" s="22"/>
      <c r="Y125" s="22"/>
      <c r="CN125" s="25"/>
    </row>
    <row r="126" spans="23:92" s="11" customFormat="1">
      <c r="W126" s="22"/>
      <c r="X126" s="22"/>
      <c r="Y126" s="22"/>
      <c r="CN126" s="25"/>
    </row>
    <row r="127" spans="23:92" s="11" customFormat="1">
      <c r="W127" s="22"/>
      <c r="X127" s="22"/>
      <c r="Y127" s="22"/>
      <c r="CN127" s="25"/>
    </row>
    <row r="128" spans="23:92" s="11" customFormat="1">
      <c r="W128" s="22"/>
      <c r="X128" s="22"/>
      <c r="Y128" s="22"/>
      <c r="CN128" s="25"/>
    </row>
    <row r="129" spans="23:92" s="11" customFormat="1">
      <c r="W129" s="22"/>
      <c r="X129" s="22"/>
      <c r="Y129" s="22"/>
      <c r="CN129" s="25"/>
    </row>
    <row r="130" spans="23:92" s="11" customFormat="1">
      <c r="W130" s="22"/>
      <c r="X130" s="22"/>
      <c r="Y130" s="22"/>
      <c r="CN130" s="25"/>
    </row>
    <row r="131" spans="23:92" s="11" customFormat="1">
      <c r="W131" s="22"/>
      <c r="X131" s="22"/>
      <c r="Y131" s="22"/>
      <c r="CN131" s="25"/>
    </row>
    <row r="132" spans="23:92" s="11" customFormat="1">
      <c r="W132" s="22"/>
      <c r="X132" s="22"/>
      <c r="Y132" s="22"/>
      <c r="CN132" s="25"/>
    </row>
    <row r="133" spans="23:92" s="11" customFormat="1">
      <c r="W133" s="22"/>
      <c r="X133" s="22"/>
      <c r="Y133" s="22"/>
      <c r="CN133" s="25"/>
    </row>
    <row r="134" spans="23:92" s="11" customFormat="1">
      <c r="W134" s="22"/>
      <c r="X134" s="22"/>
      <c r="Y134" s="22"/>
      <c r="CN134" s="25"/>
    </row>
    <row r="135" spans="23:92" s="11" customFormat="1">
      <c r="W135" s="22"/>
      <c r="X135" s="22"/>
      <c r="Y135" s="22"/>
      <c r="CN135" s="25"/>
    </row>
    <row r="136" spans="23:92" s="11" customFormat="1">
      <c r="W136" s="22"/>
      <c r="X136" s="22"/>
      <c r="Y136" s="22"/>
      <c r="CN136" s="25"/>
    </row>
    <row r="137" spans="23:92" s="11" customFormat="1">
      <c r="W137" s="22"/>
      <c r="X137" s="22"/>
      <c r="Y137" s="22"/>
      <c r="CN137" s="25"/>
    </row>
    <row r="138" spans="23:92" s="11" customFormat="1">
      <c r="W138" s="22"/>
      <c r="X138" s="22"/>
      <c r="Y138" s="22"/>
      <c r="CN138" s="25"/>
    </row>
    <row r="139" spans="23:92" s="11" customFormat="1">
      <c r="W139" s="22"/>
      <c r="X139" s="22"/>
      <c r="Y139" s="22"/>
      <c r="CN139" s="25"/>
    </row>
    <row r="140" spans="23:92" s="11" customFormat="1">
      <c r="W140" s="22"/>
      <c r="X140" s="22"/>
      <c r="Y140" s="22"/>
      <c r="CN140" s="25"/>
    </row>
    <row r="141" spans="23:92" s="11" customFormat="1">
      <c r="W141" s="22"/>
      <c r="X141" s="22"/>
      <c r="Y141" s="22"/>
      <c r="CN141" s="25"/>
    </row>
    <row r="142" spans="23:92" s="11" customFormat="1">
      <c r="W142" s="22"/>
      <c r="X142" s="22"/>
      <c r="Y142" s="22"/>
      <c r="CN142" s="25"/>
    </row>
    <row r="143" spans="23:92" s="11" customFormat="1">
      <c r="W143" s="22"/>
      <c r="X143" s="22"/>
      <c r="Y143" s="22"/>
      <c r="CN143" s="25"/>
    </row>
    <row r="144" spans="23:92" s="11" customFormat="1">
      <c r="W144" s="22"/>
      <c r="X144" s="22"/>
      <c r="Y144" s="22"/>
      <c r="CN144" s="25"/>
    </row>
    <row r="145" spans="23:92" s="11" customFormat="1">
      <c r="W145" s="22"/>
      <c r="X145" s="22"/>
      <c r="Y145" s="22"/>
      <c r="CN145" s="25"/>
    </row>
    <row r="146" spans="23:92" s="11" customFormat="1">
      <c r="W146" s="22"/>
      <c r="X146" s="22"/>
      <c r="Y146" s="22"/>
      <c r="CN146" s="25"/>
    </row>
    <row r="147" spans="23:92" s="11" customFormat="1">
      <c r="W147" s="22"/>
      <c r="X147" s="22"/>
      <c r="Y147" s="22"/>
      <c r="CN147" s="25"/>
    </row>
    <row r="148" spans="23:92" s="11" customFormat="1">
      <c r="W148" s="22"/>
      <c r="X148" s="22"/>
      <c r="Y148" s="22"/>
      <c r="CN148" s="25"/>
    </row>
    <row r="149" spans="23:92" s="11" customFormat="1">
      <c r="W149" s="22"/>
      <c r="X149" s="22"/>
      <c r="Y149" s="22"/>
      <c r="CN149" s="25"/>
    </row>
    <row r="150" spans="23:92" s="11" customFormat="1">
      <c r="W150" s="22"/>
      <c r="X150" s="22"/>
      <c r="Y150" s="22"/>
      <c r="CN150" s="25"/>
    </row>
    <row r="151" spans="23:92" s="11" customFormat="1">
      <c r="W151" s="22"/>
      <c r="X151" s="22"/>
      <c r="Y151" s="22"/>
      <c r="CN151" s="25"/>
    </row>
    <row r="152" spans="23:92" s="11" customFormat="1">
      <c r="W152" s="22"/>
      <c r="X152" s="22"/>
      <c r="Y152" s="22"/>
      <c r="CN152" s="25"/>
    </row>
    <row r="153" spans="23:92" s="11" customFormat="1">
      <c r="W153" s="22"/>
      <c r="X153" s="22"/>
      <c r="Y153" s="22"/>
      <c r="CN153" s="25"/>
    </row>
    <row r="154" spans="23:92" s="11" customFormat="1">
      <c r="W154" s="22"/>
      <c r="X154" s="22"/>
      <c r="Y154" s="22"/>
      <c r="CN154" s="25"/>
    </row>
    <row r="155" spans="23:92" s="11" customFormat="1">
      <c r="W155" s="22"/>
      <c r="X155" s="22"/>
      <c r="Y155" s="22"/>
      <c r="CN155" s="25"/>
    </row>
    <row r="156" spans="23:92" s="11" customFormat="1">
      <c r="W156" s="22"/>
      <c r="X156" s="22"/>
      <c r="Y156" s="22"/>
      <c r="CN156" s="25"/>
    </row>
    <row r="157" spans="23:92" s="11" customFormat="1">
      <c r="W157" s="22"/>
      <c r="X157" s="22"/>
      <c r="Y157" s="22"/>
      <c r="CN157" s="25"/>
    </row>
    <row r="158" spans="23:92" s="11" customFormat="1">
      <c r="W158" s="22"/>
      <c r="X158" s="22"/>
      <c r="Y158" s="22"/>
      <c r="CN158" s="25"/>
    </row>
    <row r="159" spans="23:92" s="11" customFormat="1">
      <c r="W159" s="22"/>
      <c r="X159" s="22"/>
      <c r="Y159" s="22"/>
      <c r="CN159" s="25"/>
    </row>
    <row r="160" spans="23:92" s="11" customFormat="1">
      <c r="W160" s="22"/>
      <c r="X160" s="22"/>
      <c r="Y160" s="22"/>
      <c r="CN160" s="25"/>
    </row>
    <row r="161" spans="23:92" s="11" customFormat="1">
      <c r="W161" s="22"/>
      <c r="X161" s="22"/>
      <c r="Y161" s="22"/>
      <c r="CN161" s="25"/>
    </row>
    <row r="162" spans="23:92" s="11" customFormat="1">
      <c r="W162" s="22"/>
      <c r="X162" s="22"/>
      <c r="Y162" s="22"/>
      <c r="CN162" s="25"/>
    </row>
    <row r="163" spans="23:92" s="11" customFormat="1">
      <c r="W163" s="22"/>
      <c r="X163" s="22"/>
      <c r="Y163" s="22"/>
      <c r="CN163" s="25"/>
    </row>
    <row r="164" spans="23:92" s="11" customFormat="1">
      <c r="W164" s="22"/>
      <c r="X164" s="22"/>
      <c r="Y164" s="22"/>
      <c r="CN164" s="25"/>
    </row>
    <row r="165" spans="23:92" s="11" customFormat="1">
      <c r="W165" s="22"/>
      <c r="X165" s="22"/>
      <c r="Y165" s="22"/>
      <c r="CN165" s="25"/>
    </row>
    <row r="166" spans="23:92" s="11" customFormat="1">
      <c r="W166" s="22"/>
      <c r="X166" s="22"/>
      <c r="Y166" s="22"/>
      <c r="CN166" s="25"/>
    </row>
    <row r="167" spans="23:92" s="11" customFormat="1">
      <c r="W167" s="22"/>
      <c r="X167" s="22"/>
      <c r="Y167" s="22"/>
      <c r="CN167" s="25"/>
    </row>
    <row r="168" spans="23:92" s="11" customFormat="1">
      <c r="W168" s="22"/>
      <c r="X168" s="22"/>
      <c r="Y168" s="22"/>
      <c r="CN168" s="25"/>
    </row>
    <row r="169" spans="23:92" s="11" customFormat="1">
      <c r="W169" s="22"/>
      <c r="X169" s="22"/>
      <c r="Y169" s="22"/>
      <c r="CN169" s="25"/>
    </row>
    <row r="170" spans="23:92" s="11" customFormat="1">
      <c r="W170" s="22"/>
      <c r="X170" s="22"/>
      <c r="Y170" s="22"/>
      <c r="CN170" s="25"/>
    </row>
    <row r="171" spans="23:92" s="11" customFormat="1">
      <c r="W171" s="22"/>
      <c r="X171" s="22"/>
      <c r="Y171" s="22"/>
      <c r="CN171" s="25"/>
    </row>
    <row r="172" spans="23:92" s="11" customFormat="1">
      <c r="W172" s="22"/>
      <c r="X172" s="22"/>
      <c r="Y172" s="22"/>
      <c r="CN172" s="25"/>
    </row>
    <row r="173" spans="23:92" s="11" customFormat="1">
      <c r="W173" s="22"/>
      <c r="X173" s="22"/>
      <c r="Y173" s="22"/>
      <c r="CN173" s="25"/>
    </row>
    <row r="174" spans="23:92" s="11" customFormat="1">
      <c r="W174" s="22"/>
      <c r="X174" s="22"/>
      <c r="Y174" s="22"/>
      <c r="CN174" s="25"/>
    </row>
    <row r="175" spans="23:92" s="11" customFormat="1">
      <c r="W175" s="22"/>
      <c r="X175" s="22"/>
      <c r="Y175" s="22"/>
      <c r="CN175" s="25"/>
    </row>
    <row r="176" spans="23:92" s="11" customFormat="1">
      <c r="W176" s="22"/>
      <c r="X176" s="22"/>
      <c r="Y176" s="22"/>
      <c r="CN176" s="25"/>
    </row>
    <row r="177" spans="23:92" s="11" customFormat="1">
      <c r="W177" s="22"/>
      <c r="X177" s="22"/>
      <c r="Y177" s="22"/>
      <c r="CN177" s="25"/>
    </row>
    <row r="178" spans="23:92" s="11" customFormat="1">
      <c r="W178" s="22"/>
      <c r="X178" s="22"/>
      <c r="Y178" s="22"/>
      <c r="CN178" s="25"/>
    </row>
    <row r="179" spans="23:92" s="11" customFormat="1">
      <c r="W179" s="22"/>
      <c r="X179" s="22"/>
      <c r="Y179" s="22"/>
      <c r="CN179" s="25"/>
    </row>
    <row r="180" spans="23:92" s="11" customFormat="1">
      <c r="W180" s="22"/>
      <c r="X180" s="22"/>
      <c r="Y180" s="22"/>
      <c r="CN180" s="25"/>
    </row>
    <row r="181" spans="23:92" s="11" customFormat="1">
      <c r="W181" s="22"/>
      <c r="X181" s="22"/>
      <c r="Y181" s="22"/>
      <c r="CN181" s="25"/>
    </row>
    <row r="182" spans="23:92" s="11" customFormat="1">
      <c r="W182" s="22"/>
      <c r="X182" s="22"/>
      <c r="Y182" s="22"/>
      <c r="CN182" s="25"/>
    </row>
    <row r="183" spans="23:92" s="11" customFormat="1">
      <c r="W183" s="22"/>
      <c r="X183" s="22"/>
      <c r="Y183" s="22"/>
      <c r="CN183" s="25"/>
    </row>
    <row r="184" spans="23:92" s="11" customFormat="1">
      <c r="W184" s="22"/>
      <c r="X184" s="22"/>
      <c r="Y184" s="22"/>
      <c r="CN184" s="25"/>
    </row>
    <row r="185" spans="23:92" s="11" customFormat="1">
      <c r="W185" s="22"/>
      <c r="X185" s="22"/>
      <c r="Y185" s="22"/>
      <c r="CN185" s="25"/>
    </row>
    <row r="186" spans="23:92" s="11" customFormat="1">
      <c r="W186" s="22"/>
      <c r="X186" s="22"/>
      <c r="Y186" s="22"/>
      <c r="CN186" s="25"/>
    </row>
    <row r="187" spans="23:92" s="11" customFormat="1">
      <c r="W187" s="22"/>
      <c r="X187" s="22"/>
      <c r="Y187" s="22"/>
      <c r="CN187" s="25"/>
    </row>
    <row r="188" spans="23:92" s="11" customFormat="1">
      <c r="W188" s="22"/>
      <c r="X188" s="22"/>
      <c r="Y188" s="22"/>
      <c r="CN188" s="25"/>
    </row>
    <row r="189" spans="23:92" s="11" customFormat="1">
      <c r="W189" s="22"/>
      <c r="X189" s="22"/>
      <c r="Y189" s="22"/>
      <c r="CN189" s="25"/>
    </row>
    <row r="190" spans="23:92" s="11" customFormat="1">
      <c r="W190" s="22"/>
      <c r="X190" s="22"/>
      <c r="Y190" s="22"/>
      <c r="CN190" s="25"/>
    </row>
    <row r="191" spans="23:92" s="11" customFormat="1">
      <c r="W191" s="22"/>
      <c r="X191" s="22"/>
      <c r="Y191" s="22"/>
      <c r="CN191" s="25"/>
    </row>
    <row r="192" spans="23:92" s="11" customFormat="1">
      <c r="W192" s="22"/>
      <c r="X192" s="22"/>
      <c r="Y192" s="22"/>
      <c r="CN192" s="25"/>
    </row>
    <row r="193" spans="23:92" s="11" customFormat="1">
      <c r="W193" s="22"/>
      <c r="X193" s="22"/>
      <c r="Y193" s="22"/>
      <c r="CN193" s="25"/>
    </row>
    <row r="194" spans="23:92" s="11" customFormat="1">
      <c r="W194" s="22"/>
      <c r="X194" s="22"/>
      <c r="Y194" s="22"/>
      <c r="CN194" s="25"/>
    </row>
    <row r="195" spans="23:92" s="11" customFormat="1">
      <c r="W195" s="22"/>
      <c r="X195" s="22"/>
      <c r="Y195" s="22"/>
      <c r="CN195" s="25"/>
    </row>
    <row r="196" spans="23:92" s="11" customFormat="1">
      <c r="W196" s="22"/>
      <c r="X196" s="22"/>
      <c r="Y196" s="22"/>
      <c r="CN196" s="25"/>
    </row>
    <row r="197" spans="23:92" s="11" customFormat="1">
      <c r="W197" s="22"/>
      <c r="X197" s="22"/>
      <c r="Y197" s="22"/>
      <c r="CN197" s="25"/>
    </row>
    <row r="198" spans="23:92" s="11" customFormat="1">
      <c r="W198" s="22"/>
      <c r="X198" s="22"/>
      <c r="Y198" s="22"/>
      <c r="CN198" s="25"/>
    </row>
    <row r="199" spans="23:92" s="11" customFormat="1">
      <c r="W199" s="22"/>
      <c r="X199" s="22"/>
      <c r="Y199" s="22"/>
      <c r="CN199" s="25"/>
    </row>
    <row r="200" spans="23:92" s="11" customFormat="1">
      <c r="W200" s="22"/>
      <c r="X200" s="22"/>
      <c r="Y200" s="22"/>
      <c r="CN200" s="25"/>
    </row>
    <row r="201" spans="23:92" s="11" customFormat="1">
      <c r="W201" s="22"/>
      <c r="X201" s="22"/>
      <c r="Y201" s="22"/>
      <c r="CN201" s="25"/>
    </row>
    <row r="202" spans="23:92" s="11" customFormat="1">
      <c r="W202" s="22"/>
      <c r="X202" s="22"/>
      <c r="Y202" s="22"/>
      <c r="CN202" s="25"/>
    </row>
    <row r="203" spans="23:92" s="11" customFormat="1">
      <c r="W203" s="22"/>
      <c r="X203" s="22"/>
      <c r="Y203" s="22"/>
      <c r="CN203" s="25"/>
    </row>
    <row r="204" spans="23:92" s="11" customFormat="1">
      <c r="W204" s="22"/>
      <c r="X204" s="22"/>
      <c r="Y204" s="22"/>
      <c r="CN204" s="25"/>
    </row>
    <row r="205" spans="23:92" s="11" customFormat="1">
      <c r="W205" s="22"/>
      <c r="X205" s="22"/>
      <c r="Y205" s="22"/>
      <c r="CN205" s="25"/>
    </row>
    <row r="206" spans="23:92" s="11" customFormat="1">
      <c r="W206" s="22"/>
      <c r="X206" s="22"/>
      <c r="Y206" s="22"/>
      <c r="CN206" s="25"/>
    </row>
    <row r="207" spans="23:92" s="11" customFormat="1">
      <c r="W207" s="22"/>
      <c r="X207" s="22"/>
      <c r="Y207" s="22"/>
      <c r="CN207" s="25"/>
    </row>
    <row r="208" spans="23:92" s="11" customFormat="1">
      <c r="W208" s="22"/>
      <c r="X208" s="22"/>
      <c r="Y208" s="22"/>
      <c r="CN208" s="25"/>
    </row>
    <row r="209" spans="23:92" s="11" customFormat="1">
      <c r="W209" s="22"/>
      <c r="X209" s="22"/>
      <c r="Y209" s="22"/>
      <c r="CN209" s="25"/>
    </row>
    <row r="210" spans="23:92" s="11" customFormat="1">
      <c r="W210" s="22"/>
      <c r="X210" s="22"/>
      <c r="Y210" s="22"/>
      <c r="CN210" s="25"/>
    </row>
    <row r="211" spans="23:92" s="11" customFormat="1">
      <c r="W211" s="22"/>
      <c r="X211" s="22"/>
      <c r="Y211" s="22"/>
      <c r="CN211" s="25"/>
    </row>
    <row r="212" spans="23:92" s="11" customFormat="1">
      <c r="W212" s="22"/>
      <c r="X212" s="22"/>
      <c r="Y212" s="22"/>
      <c r="CN212" s="25"/>
    </row>
    <row r="213" spans="23:92" s="11" customFormat="1">
      <c r="W213" s="22"/>
      <c r="X213" s="22"/>
      <c r="Y213" s="22"/>
      <c r="CN213" s="25"/>
    </row>
    <row r="214" spans="23:92" s="11" customFormat="1">
      <c r="W214" s="22"/>
      <c r="X214" s="22"/>
      <c r="Y214" s="22"/>
      <c r="CN214" s="25"/>
    </row>
    <row r="215" spans="23:92" s="11" customFormat="1">
      <c r="W215" s="22"/>
      <c r="X215" s="22"/>
      <c r="Y215" s="22"/>
      <c r="CN215" s="25"/>
    </row>
    <row r="216" spans="23:92" s="11" customFormat="1">
      <c r="W216" s="22"/>
      <c r="X216" s="22"/>
      <c r="Y216" s="22"/>
      <c r="CN216" s="25"/>
    </row>
    <row r="217" spans="23:92" s="11" customFormat="1">
      <c r="W217" s="22"/>
      <c r="X217" s="22"/>
      <c r="Y217" s="22"/>
      <c r="CN217" s="25"/>
    </row>
    <row r="218" spans="23:92" s="11" customFormat="1">
      <c r="W218" s="22"/>
      <c r="X218" s="22"/>
      <c r="Y218" s="22"/>
      <c r="CN218" s="25"/>
    </row>
    <row r="219" spans="23:92" s="11" customFormat="1">
      <c r="W219" s="22"/>
      <c r="X219" s="22"/>
      <c r="Y219" s="22"/>
      <c r="CN219" s="25"/>
    </row>
    <row r="220" spans="23:92" s="11" customFormat="1">
      <c r="W220" s="22"/>
      <c r="X220" s="22"/>
      <c r="Y220" s="22"/>
      <c r="CN220" s="25"/>
    </row>
    <row r="221" spans="23:92" s="11" customFormat="1">
      <c r="W221" s="22"/>
      <c r="X221" s="22"/>
      <c r="Y221" s="22"/>
      <c r="CN221" s="25"/>
    </row>
    <row r="222" spans="23:92" s="11" customFormat="1">
      <c r="W222" s="22"/>
      <c r="X222" s="22"/>
      <c r="Y222" s="22"/>
      <c r="CN222" s="25"/>
    </row>
    <row r="223" spans="23:92" s="11" customFormat="1">
      <c r="W223" s="22"/>
      <c r="X223" s="22"/>
      <c r="Y223" s="22"/>
      <c r="CN223" s="25"/>
    </row>
    <row r="224" spans="23:92" s="11" customFormat="1">
      <c r="W224" s="22"/>
      <c r="X224" s="22"/>
      <c r="Y224" s="22"/>
      <c r="CN224" s="25"/>
    </row>
    <row r="225" spans="23:92" s="11" customFormat="1">
      <c r="W225" s="22"/>
      <c r="X225" s="22"/>
      <c r="Y225" s="22"/>
      <c r="CN225" s="25"/>
    </row>
    <row r="226" spans="23:92" s="11" customFormat="1">
      <c r="W226" s="22"/>
      <c r="X226" s="22"/>
      <c r="Y226" s="22"/>
      <c r="CN226" s="25"/>
    </row>
    <row r="227" spans="23:92" s="11" customFormat="1">
      <c r="W227" s="22"/>
      <c r="X227" s="22"/>
      <c r="Y227" s="22"/>
      <c r="CN227" s="25"/>
    </row>
    <row r="228" spans="23:92" s="11" customFormat="1">
      <c r="W228" s="22"/>
      <c r="X228" s="22"/>
      <c r="Y228" s="22"/>
      <c r="CN228" s="25"/>
    </row>
    <row r="229" spans="23:92" s="11" customFormat="1">
      <c r="W229" s="22"/>
      <c r="X229" s="22"/>
      <c r="Y229" s="22"/>
      <c r="CN229" s="25"/>
    </row>
    <row r="230" spans="23:92" s="11" customFormat="1">
      <c r="W230" s="22"/>
      <c r="X230" s="22"/>
      <c r="Y230" s="22"/>
      <c r="CN230" s="25"/>
    </row>
  </sheetData>
  <sheetProtection selectLockedCells="1" selectUnlockedCells="1"/>
  <mergeCells count="70">
    <mergeCell ref="K54:T54"/>
    <mergeCell ref="B24:G24"/>
    <mergeCell ref="B33:G33"/>
    <mergeCell ref="B44:G44"/>
    <mergeCell ref="B49:B52"/>
    <mergeCell ref="B53:F53"/>
    <mergeCell ref="K48:T48"/>
    <mergeCell ref="K49:T49"/>
    <mergeCell ref="K50:T50"/>
    <mergeCell ref="K51:T51"/>
    <mergeCell ref="K52:T52"/>
    <mergeCell ref="K53:T53"/>
    <mergeCell ref="B47:T47"/>
    <mergeCell ref="B54:B57"/>
    <mergeCell ref="K55:T55"/>
    <mergeCell ref="K56:T56"/>
    <mergeCell ref="B58:F58"/>
    <mergeCell ref="B63:F63"/>
    <mergeCell ref="B68:F68"/>
    <mergeCell ref="B70:F70"/>
    <mergeCell ref="B59:B62"/>
    <mergeCell ref="B64:B67"/>
    <mergeCell ref="B4:Y4"/>
    <mergeCell ref="B15:G15"/>
    <mergeCell ref="B16:C23"/>
    <mergeCell ref="B25:C32"/>
    <mergeCell ref="H5:S5"/>
    <mergeCell ref="T5:T6"/>
    <mergeCell ref="V5:V6"/>
    <mergeCell ref="F5:G5"/>
    <mergeCell ref="E5:E6"/>
    <mergeCell ref="D5:D6"/>
    <mergeCell ref="Y5:Y6"/>
    <mergeCell ref="X5:X6"/>
    <mergeCell ref="W5:W6"/>
    <mergeCell ref="G74:V74"/>
    <mergeCell ref="G75:V75"/>
    <mergeCell ref="G76:V76"/>
    <mergeCell ref="G80:V80"/>
    <mergeCell ref="G81:V81"/>
    <mergeCell ref="G77:V77"/>
    <mergeCell ref="G78:V78"/>
    <mergeCell ref="G79:V79"/>
    <mergeCell ref="B74:D74"/>
    <mergeCell ref="B75:D75"/>
    <mergeCell ref="B76:D76"/>
    <mergeCell ref="B80:D80"/>
    <mergeCell ref="B81:D81"/>
    <mergeCell ref="B77:D77"/>
    <mergeCell ref="B78:D78"/>
    <mergeCell ref="B79:D79"/>
    <mergeCell ref="K62:T62"/>
    <mergeCell ref="K63:T63"/>
    <mergeCell ref="K70:T70"/>
    <mergeCell ref="K64:T64"/>
    <mergeCell ref="B69:Y69"/>
    <mergeCell ref="K65:T65"/>
    <mergeCell ref="K66:T66"/>
    <mergeCell ref="K67:T67"/>
    <mergeCell ref="K68:T68"/>
    <mergeCell ref="K57:T57"/>
    <mergeCell ref="K58:T58"/>
    <mergeCell ref="K59:T59"/>
    <mergeCell ref="K60:T60"/>
    <mergeCell ref="K61:T61"/>
    <mergeCell ref="B34:C41"/>
    <mergeCell ref="B42:C42"/>
    <mergeCell ref="B5:C6"/>
    <mergeCell ref="B7:C14"/>
    <mergeCell ref="U5:U6"/>
  </mergeCells>
  <phoneticPr fontId="10" type="noConversion"/>
  <dataValidations count="4">
    <dataValidation type="list" allowBlank="1" showInputMessage="1" showErrorMessage="1" sqref="E25:E32 E16:E23 E7:E14 E34:E41" xr:uid="{27867983-550F-4ED8-BEB8-1C6F0E99B33E}">
      <formula1>"Seleccionar,Investigador Dependiente,Responsable Proyecto,Gestor Objetivo,Apoyo Tecnolológico,Secretaría,Auxiliar,Asesoramiento,Gestión Proyecto,Soporte Técnico,Soporte Técnico de TI,Soporte Contable,Dirección Proyecto,Docente/Formador Dependiente,Otro"</formula1>
    </dataValidation>
    <dataValidation type="list" allowBlank="1" showInputMessage="1" showErrorMessage="1" sqref="E49:E52 E54:E57 E64:E67 E59:E62" xr:uid="{7F717F5D-6D49-431F-8162-C510FD795417}">
      <formula1>"Seleccionar,Consultor Senior,Consultor Experimentado,Junior / Asistente,Docente, Coordinador del Proyecto"</formula1>
    </dataValidation>
    <dataValidation type="decimal" allowBlank="1" showInputMessage="1" showErrorMessage="1" sqref="H16:S23 H25:S32 H7:S14 H34:S41" xr:uid="{224D14E1-8201-4EDB-8EE7-18084306644D}">
      <formula1>0</formula1>
      <formula2>160</formula2>
    </dataValidation>
    <dataValidation type="decimal" operator="lessThan" allowBlank="1" showInputMessage="1" showErrorMessage="1" error="El valor excede el monto permitido" sqref="V34:X41 V16:X23 V7:X14 V25:X32" xr:uid="{90D8742A-6184-4DA7-8FF6-34DA86C93EF8}">
      <formula1>2208000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761F598E-6D83-45E3-B4A3-3CE901C4F00A}">
            <x14:iconSet custom="1">
              <x14:cfvo type="percent">
                <xm:f>0</xm:f>
              </x14:cfvo>
              <x14:cfvo type="num" gte="0">
                <xm:f>0</xm:f>
              </x14:cfvo>
              <x14:cfvo type="num" gte="0">
                <xm:f>2413788</xm:f>
              </x14:cfvo>
              <x14:cfIcon iconSet="3TrafficLights1" iconId="2"/>
              <x14:cfIcon iconSet="3TrafficLights1" iconId="2"/>
              <x14:cfIcon iconSet="3TrafficLights1" iconId="0"/>
            </x14:iconSet>
          </x14:cfRule>
          <xm:sqref>E75:E81</xm:sqref>
        </x14:conditionalFormatting>
        <x14:conditionalFormatting xmlns:xm="http://schemas.microsoft.com/office/excel/2006/main">
          <x14:cfRule type="iconSet" priority="16" id="{B7BC0843-2804-4319-8740-C831645D9943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2538</xm:f>
              </x14:cfvo>
              <x14:cfIcon iconSet="3TrafficLights1" iconId="2"/>
              <x14:cfIcon iconSet="3TrafficLights1" iconId="2"/>
              <x14:cfIcon iconSet="3TrafficLights1" iconId="0"/>
            </x14:iconSet>
          </x14:cfRule>
          <xm:sqref>H49:H52</xm:sqref>
        </x14:conditionalFormatting>
        <x14:conditionalFormatting xmlns:xm="http://schemas.microsoft.com/office/excel/2006/main">
          <x14:cfRule type="iconSet" priority="15" id="{FF76A1A3-5B16-48D7-AF76-E5ADC269608B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2538</xm:f>
              </x14:cfvo>
              <x14:cfIcon iconSet="3TrafficLights1" iconId="2"/>
              <x14:cfIcon iconSet="3TrafficLights1" iconId="2"/>
              <x14:cfIcon iconSet="3TrafficLights1" iconId="0"/>
            </x14:iconSet>
          </x14:cfRule>
          <xm:sqref>H64:H67 H54:H57 H59:H62</xm:sqref>
        </x14:conditionalFormatting>
        <x14:conditionalFormatting xmlns:xm="http://schemas.microsoft.com/office/excel/2006/main">
          <x14:cfRule type="iconSet" priority="160" id="{2F6F81C0-4BB5-455E-8B38-970CAA67FFED}">
            <x14:iconSet iconSet="3Symbols" custom="1">
              <x14:cfvo type="percent">
                <xm:f>0</xm:f>
              </x14:cfvo>
              <x14:cfvo type="num" gte="0">
                <xm:f>0</xm:f>
              </x14:cfvo>
              <x14:cfvo type="num" gte="0">
                <xm:f>1920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T7:T14 T16:T23</xm:sqref>
        </x14:conditionalFormatting>
        <x14:conditionalFormatting xmlns:xm="http://schemas.microsoft.com/office/excel/2006/main">
          <x14:cfRule type="iconSet" priority="161" id="{78E8F743-2CE5-4BCC-9CA1-EBCE7F5FEB51}">
            <x14:iconSet iconSet="3Symbols" custom="1">
              <x14:cfvo type="percent">
                <xm:f>0</xm:f>
              </x14:cfvo>
              <x14:cfvo type="num" gte="0">
                <xm:f>0</xm:f>
              </x14:cfvo>
              <x14:cfvo type="num" gte="0">
                <xm:f>1920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T25:T32</xm:sqref>
        </x14:conditionalFormatting>
        <x14:conditionalFormatting xmlns:xm="http://schemas.microsoft.com/office/excel/2006/main">
          <x14:cfRule type="iconSet" priority="1" id="{DD799F27-D2F9-49E3-B177-733D88D6802F}">
            <x14:iconSet iconSet="3Symbols" custom="1">
              <x14:cfvo type="percent">
                <xm:f>0</xm:f>
              </x14:cfvo>
              <x14:cfvo type="num" gte="0">
                <xm:f>0</xm:f>
              </x14:cfvo>
              <x14:cfvo type="num" gte="0">
                <xm:f>1920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T34:T41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500E-6D60-45D7-8EA2-222FCCEBDB14}">
  <sheetPr>
    <tabColor theme="9" tint="-0.249977111117893"/>
  </sheetPr>
  <dimension ref="A1:F150"/>
  <sheetViews>
    <sheetView zoomScale="70" zoomScaleNormal="70" workbookViewId="0">
      <selection activeCell="C4" sqref="C4"/>
    </sheetView>
  </sheetViews>
  <sheetFormatPr baseColWidth="10" defaultRowHeight="14.5"/>
  <cols>
    <col min="3" max="3" width="28.453125" customWidth="1"/>
    <col min="4" max="4" width="19.36328125" customWidth="1"/>
    <col min="5" max="5" width="62.90625" customWidth="1"/>
    <col min="6" max="6" width="16.81640625" customWidth="1"/>
  </cols>
  <sheetData>
    <row r="1" spans="1:6" ht="15" thickBot="1">
      <c r="A1" s="95"/>
      <c r="B1" s="136"/>
      <c r="C1" s="136"/>
      <c r="D1" s="136"/>
      <c r="E1" s="136"/>
      <c r="F1" s="136"/>
    </row>
    <row r="2" spans="1:6">
      <c r="A2" s="95"/>
      <c r="B2" s="137"/>
      <c r="C2" s="138"/>
      <c r="D2" s="138"/>
      <c r="E2" s="138"/>
      <c r="F2" s="139"/>
    </row>
    <row r="3" spans="1:6" ht="26">
      <c r="A3" s="95"/>
      <c r="B3" s="140"/>
      <c r="C3" s="141" t="s">
        <v>138</v>
      </c>
      <c r="D3" s="9"/>
      <c r="E3" s="9"/>
      <c r="F3" s="142"/>
    </row>
    <row r="4" spans="1:6" ht="21">
      <c r="A4" s="95"/>
      <c r="B4" s="140"/>
      <c r="C4" s="143" t="s">
        <v>87</v>
      </c>
      <c r="D4" s="9"/>
      <c r="E4" s="9"/>
      <c r="F4" s="142"/>
    </row>
    <row r="5" spans="1:6">
      <c r="A5" s="95"/>
      <c r="B5" s="140"/>
      <c r="C5" s="9"/>
      <c r="D5" s="9"/>
      <c r="E5" s="9"/>
      <c r="F5" s="142"/>
    </row>
    <row r="6" spans="1:6" ht="17.5">
      <c r="A6" s="95"/>
      <c r="B6" s="144" t="s">
        <v>88</v>
      </c>
      <c r="C6" s="145" t="s">
        <v>89</v>
      </c>
      <c r="D6" s="9"/>
      <c r="E6" s="9"/>
      <c r="F6" s="142"/>
    </row>
    <row r="7" spans="1:6">
      <c r="A7" s="95"/>
      <c r="B7" s="140"/>
      <c r="C7" s="146"/>
      <c r="D7" s="9"/>
      <c r="E7" s="9"/>
      <c r="F7" s="142"/>
    </row>
    <row r="8" spans="1:6" ht="16.5">
      <c r="A8" s="95"/>
      <c r="B8" s="140"/>
      <c r="C8" s="147" t="s">
        <v>90</v>
      </c>
      <c r="D8" s="136"/>
      <c r="E8" s="136"/>
      <c r="F8" s="142"/>
    </row>
    <row r="9" spans="1:6">
      <c r="A9" s="95"/>
      <c r="B9" s="148"/>
      <c r="C9" s="331"/>
      <c r="D9" s="332"/>
      <c r="E9" s="333"/>
      <c r="F9" s="149"/>
    </row>
    <row r="10" spans="1:6">
      <c r="A10" s="95"/>
      <c r="B10" s="148"/>
      <c r="C10" s="334"/>
      <c r="D10" s="335"/>
      <c r="E10" s="336"/>
      <c r="F10" s="149"/>
    </row>
    <row r="11" spans="1:6">
      <c r="A11" s="95"/>
      <c r="B11" s="148"/>
      <c r="C11" s="337"/>
      <c r="D11" s="338"/>
      <c r="E11" s="339"/>
      <c r="F11" s="149"/>
    </row>
    <row r="12" spans="1:6">
      <c r="A12" s="95"/>
      <c r="B12" s="140"/>
      <c r="C12" s="150"/>
      <c r="D12" s="150"/>
      <c r="E12" s="150"/>
      <c r="F12" s="142"/>
    </row>
    <row r="13" spans="1:6" ht="17.5">
      <c r="A13" s="95"/>
      <c r="B13" s="144" t="s">
        <v>91</v>
      </c>
      <c r="C13" s="151" t="s">
        <v>92</v>
      </c>
      <c r="D13" s="9"/>
      <c r="E13" s="9"/>
      <c r="F13" s="142"/>
    </row>
    <row r="14" spans="1:6">
      <c r="A14" s="95"/>
      <c r="B14" s="140"/>
      <c r="C14" s="9"/>
      <c r="D14" s="9"/>
      <c r="E14" s="9"/>
      <c r="F14" s="142"/>
    </row>
    <row r="15" spans="1:6" ht="16.5">
      <c r="A15" s="95"/>
      <c r="B15" s="140"/>
      <c r="C15" s="152" t="s">
        <v>93</v>
      </c>
      <c r="D15" s="153"/>
      <c r="E15" s="153"/>
      <c r="F15" s="142"/>
    </row>
    <row r="16" spans="1:6" ht="16.5">
      <c r="A16" s="95"/>
      <c r="B16" s="154"/>
      <c r="C16" s="155"/>
      <c r="D16" s="155"/>
      <c r="E16" s="155"/>
      <c r="F16" s="156"/>
    </row>
    <row r="17" spans="1:6" ht="16.5">
      <c r="A17" s="95"/>
      <c r="B17" s="140"/>
      <c r="C17" s="152" t="s">
        <v>94</v>
      </c>
      <c r="D17" s="153"/>
      <c r="E17" s="153"/>
      <c r="F17" s="142"/>
    </row>
    <row r="18" spans="1:6">
      <c r="A18" s="95"/>
      <c r="B18" s="140"/>
      <c r="C18" s="157"/>
      <c r="D18" s="157"/>
      <c r="E18" s="157"/>
      <c r="F18" s="142"/>
    </row>
    <row r="19" spans="1:6" ht="17.5">
      <c r="A19" s="95"/>
      <c r="B19" s="144" t="s">
        <v>95</v>
      </c>
      <c r="C19" s="158" t="s">
        <v>96</v>
      </c>
      <c r="D19" s="9"/>
      <c r="E19" s="9"/>
      <c r="F19" s="142"/>
    </row>
    <row r="20" spans="1:6">
      <c r="A20" s="95"/>
      <c r="B20" s="140"/>
      <c r="C20" s="9"/>
      <c r="D20" s="9"/>
      <c r="E20" s="9"/>
      <c r="F20" s="142"/>
    </row>
    <row r="21" spans="1:6" ht="16.5">
      <c r="A21" s="95"/>
      <c r="B21" s="140"/>
      <c r="C21" s="159" t="s">
        <v>97</v>
      </c>
      <c r="D21" s="160"/>
      <c r="E21" s="160"/>
      <c r="F21" s="142"/>
    </row>
    <row r="22" spans="1:6">
      <c r="A22" s="95"/>
      <c r="B22" s="140"/>
      <c r="C22" s="9"/>
      <c r="D22" s="9"/>
      <c r="E22" s="9"/>
      <c r="F22" s="142"/>
    </row>
    <row r="23" spans="1:6">
      <c r="A23" s="95"/>
      <c r="B23" s="140"/>
      <c r="C23" s="155" t="s">
        <v>98</v>
      </c>
      <c r="D23" s="160"/>
      <c r="E23" s="160"/>
      <c r="F23" s="142"/>
    </row>
    <row r="24" spans="1:6">
      <c r="A24" s="95"/>
      <c r="B24" s="140"/>
      <c r="C24" s="155"/>
      <c r="D24" s="160"/>
      <c r="E24" s="160"/>
      <c r="F24" s="142"/>
    </row>
    <row r="25" spans="1:6" ht="15.5">
      <c r="A25" s="95"/>
      <c r="B25" s="161"/>
      <c r="C25" s="155" t="s">
        <v>99</v>
      </c>
      <c r="D25" s="162"/>
      <c r="E25" s="160"/>
      <c r="F25" s="142"/>
    </row>
    <row r="26" spans="1:6">
      <c r="A26" s="95"/>
      <c r="B26" s="163"/>
      <c r="C26" s="164"/>
      <c r="D26" s="165"/>
      <c r="E26" s="165"/>
      <c r="F26" s="142"/>
    </row>
    <row r="27" spans="1:6">
      <c r="A27" s="95"/>
      <c r="B27" s="166"/>
      <c r="C27" s="340"/>
      <c r="D27" s="341"/>
      <c r="E27" s="342"/>
      <c r="F27" s="149"/>
    </row>
    <row r="28" spans="1:6">
      <c r="A28" s="95"/>
      <c r="B28" s="166"/>
      <c r="C28" s="343"/>
      <c r="D28" s="344"/>
      <c r="E28" s="345"/>
      <c r="F28" s="149"/>
    </row>
    <row r="29" spans="1:6">
      <c r="A29" s="95"/>
      <c r="B29" s="148"/>
      <c r="C29" s="346"/>
      <c r="D29" s="347"/>
      <c r="E29" s="348"/>
      <c r="F29" s="149"/>
    </row>
    <row r="30" spans="1:6">
      <c r="A30" s="95"/>
      <c r="B30" s="140"/>
      <c r="C30" s="167"/>
      <c r="D30" s="168"/>
      <c r="E30" s="168"/>
      <c r="F30" s="142"/>
    </row>
    <row r="31" spans="1:6" ht="17.5">
      <c r="A31" s="95"/>
      <c r="B31" s="144" t="s">
        <v>100</v>
      </c>
      <c r="C31" s="158" t="s">
        <v>101</v>
      </c>
      <c r="D31" s="9"/>
      <c r="E31" s="9"/>
      <c r="F31" s="142"/>
    </row>
    <row r="32" spans="1:6" ht="15.5">
      <c r="A32" s="95"/>
      <c r="B32" s="169"/>
      <c r="C32" s="170"/>
      <c r="D32" s="9"/>
      <c r="E32" s="9"/>
      <c r="F32" s="142"/>
    </row>
    <row r="33" spans="1:6" ht="16.5">
      <c r="A33" s="95"/>
      <c r="B33" s="140"/>
      <c r="C33" s="171" t="s">
        <v>102</v>
      </c>
      <c r="D33" s="136"/>
      <c r="E33" s="136"/>
      <c r="F33" s="142"/>
    </row>
    <row r="34" spans="1:6">
      <c r="A34" s="95"/>
      <c r="B34" s="148"/>
      <c r="C34" s="349"/>
      <c r="D34" s="350"/>
      <c r="E34" s="351"/>
      <c r="F34" s="149"/>
    </row>
    <row r="35" spans="1:6">
      <c r="A35" s="95"/>
      <c r="B35" s="148"/>
      <c r="C35" s="352"/>
      <c r="D35" s="353"/>
      <c r="E35" s="354"/>
      <c r="F35" s="149"/>
    </row>
    <row r="36" spans="1:6">
      <c r="A36" s="95"/>
      <c r="B36" s="140"/>
      <c r="C36" s="172"/>
      <c r="D36" s="172"/>
      <c r="E36" s="172"/>
      <c r="F36" s="142"/>
    </row>
    <row r="37" spans="1:6" ht="17.5">
      <c r="A37" s="95"/>
      <c r="B37" s="144" t="s">
        <v>103</v>
      </c>
      <c r="C37" s="158" t="s">
        <v>104</v>
      </c>
      <c r="D37" s="9"/>
      <c r="E37" s="9"/>
      <c r="F37" s="142"/>
    </row>
    <row r="38" spans="1:6">
      <c r="A38" s="95"/>
      <c r="B38" s="140"/>
      <c r="C38" s="9"/>
      <c r="D38" s="9"/>
      <c r="E38" s="9"/>
      <c r="F38" s="142"/>
    </row>
    <row r="39" spans="1:6" ht="16.5">
      <c r="A39" s="95"/>
      <c r="B39" s="140"/>
      <c r="C39" s="159" t="s">
        <v>105</v>
      </c>
      <c r="D39" s="9"/>
      <c r="E39" s="9"/>
      <c r="F39" s="142"/>
    </row>
    <row r="40" spans="1:6">
      <c r="A40" s="95"/>
      <c r="B40" s="140"/>
      <c r="C40" s="9"/>
      <c r="D40" s="9"/>
      <c r="E40" s="9"/>
      <c r="F40" s="142"/>
    </row>
    <row r="41" spans="1:6" ht="16.5">
      <c r="A41" s="95"/>
      <c r="B41" s="140"/>
      <c r="C41" s="159" t="s">
        <v>106</v>
      </c>
      <c r="D41" s="9"/>
      <c r="E41" s="9"/>
      <c r="F41" s="142"/>
    </row>
    <row r="42" spans="1:6">
      <c r="A42" s="95"/>
      <c r="B42" s="140"/>
      <c r="C42" s="9"/>
      <c r="D42" s="9"/>
      <c r="E42" s="9"/>
      <c r="F42" s="142"/>
    </row>
    <row r="43" spans="1:6" ht="16.5">
      <c r="A43" s="95"/>
      <c r="B43" s="140"/>
      <c r="C43" s="159" t="s">
        <v>107</v>
      </c>
      <c r="D43" s="9"/>
      <c r="E43" s="9"/>
      <c r="F43" s="142"/>
    </row>
    <row r="44" spans="1:6">
      <c r="A44" s="95"/>
      <c r="B44" s="140"/>
      <c r="C44" s="9"/>
      <c r="D44" s="9"/>
      <c r="E44" s="9"/>
      <c r="F44" s="142"/>
    </row>
    <row r="45" spans="1:6" ht="16.5">
      <c r="A45" s="95"/>
      <c r="B45" s="140"/>
      <c r="C45" s="159" t="s">
        <v>99</v>
      </c>
      <c r="D45" s="9"/>
      <c r="E45" s="9"/>
      <c r="F45" s="142"/>
    </row>
    <row r="46" spans="1:6" ht="16.5">
      <c r="A46" s="95"/>
      <c r="B46" s="140"/>
      <c r="C46" s="173"/>
      <c r="D46" s="136"/>
      <c r="E46" s="136"/>
      <c r="F46" s="142"/>
    </row>
    <row r="47" spans="1:6">
      <c r="A47" s="95"/>
      <c r="B47" s="148"/>
      <c r="C47" s="174"/>
      <c r="D47" s="175"/>
      <c r="E47" s="176"/>
      <c r="F47" s="149"/>
    </row>
    <row r="48" spans="1:6">
      <c r="A48" s="95"/>
      <c r="B48" s="148"/>
      <c r="C48" s="177"/>
      <c r="D48" s="9"/>
      <c r="E48" s="178"/>
      <c r="F48" s="149"/>
    </row>
    <row r="49" spans="1:6">
      <c r="A49" s="95"/>
      <c r="B49" s="148"/>
      <c r="C49" s="179"/>
      <c r="D49" s="180"/>
      <c r="E49" s="181"/>
      <c r="F49" s="149"/>
    </row>
    <row r="50" spans="1:6">
      <c r="A50" s="95"/>
      <c r="B50" s="140"/>
      <c r="C50" s="172"/>
      <c r="D50" s="172"/>
      <c r="E50" s="172"/>
      <c r="F50" s="142"/>
    </row>
    <row r="51" spans="1:6" ht="17.5">
      <c r="A51" s="95"/>
      <c r="B51" s="144" t="s">
        <v>108</v>
      </c>
      <c r="C51" s="158" t="s">
        <v>101</v>
      </c>
      <c r="D51" s="9"/>
      <c r="E51" s="9"/>
      <c r="F51" s="142"/>
    </row>
    <row r="52" spans="1:6">
      <c r="A52" s="95"/>
      <c r="B52" s="140"/>
      <c r="C52" s="136"/>
      <c r="D52" s="136"/>
      <c r="E52" s="136"/>
      <c r="F52" s="142"/>
    </row>
    <row r="53" spans="1:6">
      <c r="A53" s="95"/>
      <c r="B53" s="148"/>
      <c r="C53" s="355"/>
      <c r="D53" s="356"/>
      <c r="E53" s="357"/>
      <c r="F53" s="149"/>
    </row>
    <row r="54" spans="1:6">
      <c r="A54" s="95"/>
      <c r="B54" s="148"/>
      <c r="C54" s="358"/>
      <c r="D54" s="359"/>
      <c r="E54" s="360"/>
      <c r="F54" s="149"/>
    </row>
    <row r="55" spans="1:6">
      <c r="A55" s="95"/>
      <c r="B55" s="140"/>
      <c r="C55" s="172"/>
      <c r="D55" s="172"/>
      <c r="E55" s="172"/>
      <c r="F55" s="142"/>
    </row>
    <row r="56" spans="1:6" ht="18" thickBot="1">
      <c r="A56" s="95"/>
      <c r="B56" s="182" t="s">
        <v>109</v>
      </c>
      <c r="C56" s="183" t="s">
        <v>110</v>
      </c>
      <c r="D56" s="184"/>
      <c r="E56" s="184"/>
      <c r="F56" s="185"/>
    </row>
    <row r="57" spans="1:6" ht="15" thickBot="1">
      <c r="A57" s="95"/>
      <c r="B57" s="186"/>
      <c r="C57" s="187"/>
      <c r="D57" s="187"/>
      <c r="E57" s="187"/>
      <c r="F57" s="188"/>
    </row>
    <row r="58" spans="1:6" ht="17" thickBot="1">
      <c r="A58" s="95"/>
      <c r="B58" s="186"/>
      <c r="C58" s="189" t="s">
        <v>111</v>
      </c>
      <c r="D58" s="187"/>
      <c r="E58" s="187"/>
      <c r="F58" s="188"/>
    </row>
    <row r="59" spans="1:6" ht="15" thickBot="1">
      <c r="A59" s="95"/>
      <c r="B59" s="186"/>
      <c r="C59" s="187"/>
      <c r="D59" s="187"/>
      <c r="E59" s="187"/>
      <c r="F59" s="188"/>
    </row>
    <row r="60" spans="1:6" ht="17" thickBot="1">
      <c r="A60" s="95"/>
      <c r="B60" s="186"/>
      <c r="C60" s="189" t="s">
        <v>112</v>
      </c>
      <c r="D60" s="187"/>
      <c r="E60" s="187"/>
      <c r="F60" s="188"/>
    </row>
    <row r="61" spans="1:6" ht="15" thickBot="1">
      <c r="A61" s="95"/>
      <c r="B61" s="186"/>
      <c r="C61" s="187"/>
      <c r="D61" s="187"/>
      <c r="E61" s="187"/>
      <c r="F61" s="188"/>
    </row>
    <row r="62" spans="1:6" ht="15" thickBot="1">
      <c r="A62" s="95"/>
      <c r="B62" s="186"/>
      <c r="C62" s="187"/>
      <c r="D62" s="187"/>
      <c r="E62" s="187"/>
      <c r="F62" s="188"/>
    </row>
    <row r="63" spans="1:6" ht="19" thickBot="1">
      <c r="A63" s="95"/>
      <c r="B63" s="190" t="s">
        <v>113</v>
      </c>
      <c r="C63" s="361" t="s">
        <v>114</v>
      </c>
      <c r="D63" s="362"/>
      <c r="E63" s="362"/>
      <c r="F63" s="363"/>
    </row>
    <row r="64" spans="1:6" ht="15" thickBot="1">
      <c r="A64" s="95"/>
      <c r="B64" s="191"/>
      <c r="C64" s="192"/>
      <c r="D64" s="192"/>
      <c r="E64" s="192"/>
      <c r="F64" s="193"/>
    </row>
    <row r="65" spans="1:6" ht="15" thickBot="1">
      <c r="A65" s="95"/>
      <c r="B65" s="194"/>
      <c r="C65" s="195" t="s">
        <v>115</v>
      </c>
      <c r="D65" s="196" t="s">
        <v>116</v>
      </c>
      <c r="E65" s="197" t="s">
        <v>117</v>
      </c>
      <c r="F65" s="198"/>
    </row>
    <row r="66" spans="1:6" ht="15" thickBot="1">
      <c r="A66" s="95"/>
      <c r="B66" s="199"/>
      <c r="C66" s="200"/>
      <c r="D66" s="201"/>
      <c r="E66" s="55"/>
      <c r="F66" s="202"/>
    </row>
    <row r="67" spans="1:6" ht="15" thickBot="1">
      <c r="A67" s="95"/>
      <c r="B67" s="148"/>
      <c r="C67" s="203"/>
      <c r="D67" s="204"/>
      <c r="E67" s="205"/>
      <c r="F67" s="188"/>
    </row>
    <row r="68" spans="1:6" ht="15" thickBot="1">
      <c r="A68" s="95"/>
      <c r="B68" s="148"/>
      <c r="C68" s="206" t="s">
        <v>118</v>
      </c>
      <c r="D68" s="207" t="s">
        <v>119</v>
      </c>
      <c r="E68" s="197" t="s">
        <v>120</v>
      </c>
      <c r="F68" s="208"/>
    </row>
    <row r="69" spans="1:6" ht="15" thickBot="1">
      <c r="A69" s="95"/>
      <c r="B69" s="148"/>
      <c r="C69" s="200"/>
      <c r="D69" s="200"/>
      <c r="E69" s="209"/>
      <c r="F69" s="210"/>
    </row>
    <row r="70" spans="1:6" ht="15" thickBot="1">
      <c r="A70" s="95"/>
      <c r="B70" s="148"/>
      <c r="C70" s="211"/>
      <c r="D70" s="212"/>
      <c r="E70" s="204"/>
      <c r="F70" s="208"/>
    </row>
    <row r="71" spans="1:6" ht="19" thickBot="1">
      <c r="A71" s="95"/>
      <c r="B71" s="213" t="s">
        <v>91</v>
      </c>
      <c r="C71" s="364" t="s">
        <v>121</v>
      </c>
      <c r="D71" s="365"/>
      <c r="E71" s="365"/>
      <c r="F71" s="366"/>
    </row>
    <row r="72" spans="1:6" ht="15" thickBot="1">
      <c r="A72" s="95"/>
      <c r="B72" s="148"/>
      <c r="C72" s="9"/>
      <c r="D72" s="214"/>
      <c r="E72" s="215"/>
      <c r="F72" s="208"/>
    </row>
    <row r="73" spans="1:6">
      <c r="A73" s="95"/>
      <c r="B73" s="148"/>
      <c r="C73" s="328" t="s">
        <v>122</v>
      </c>
      <c r="D73" s="329"/>
      <c r="E73" s="329"/>
      <c r="F73" s="330"/>
    </row>
    <row r="74" spans="1:6">
      <c r="A74" s="95"/>
      <c r="B74" s="148"/>
      <c r="C74" s="216" t="s">
        <v>123</v>
      </c>
      <c r="D74" s="327"/>
      <c r="E74" s="327"/>
      <c r="F74" s="217"/>
    </row>
    <row r="75" spans="1:6">
      <c r="A75" s="95"/>
      <c r="B75" s="148"/>
      <c r="C75" s="218" t="s">
        <v>124</v>
      </c>
      <c r="D75" s="322"/>
      <c r="E75" s="323"/>
      <c r="F75" s="217"/>
    </row>
    <row r="76" spans="1:6">
      <c r="A76" s="95"/>
      <c r="B76" s="148"/>
      <c r="C76" s="216" t="s">
        <v>125</v>
      </c>
      <c r="D76" s="327"/>
      <c r="E76" s="327"/>
      <c r="F76" s="217"/>
    </row>
    <row r="77" spans="1:6">
      <c r="A77" s="95"/>
      <c r="B77" s="148"/>
      <c r="C77" s="216" t="s">
        <v>126</v>
      </c>
      <c r="D77" s="327"/>
      <c r="E77" s="327"/>
      <c r="F77" s="217"/>
    </row>
    <row r="78" spans="1:6">
      <c r="A78" s="95"/>
      <c r="B78" s="148"/>
      <c r="C78" s="216" t="s">
        <v>127</v>
      </c>
      <c r="D78" s="327"/>
      <c r="E78" s="327"/>
      <c r="F78" s="217"/>
    </row>
    <row r="79" spans="1:6">
      <c r="A79" s="95"/>
      <c r="B79" s="148"/>
      <c r="C79" s="216" t="s">
        <v>128</v>
      </c>
      <c r="D79" s="326"/>
      <c r="E79" s="327"/>
      <c r="F79" s="217"/>
    </row>
    <row r="80" spans="1:6">
      <c r="A80" s="95"/>
      <c r="B80" s="148"/>
      <c r="C80" s="216" t="s">
        <v>129</v>
      </c>
      <c r="D80" s="219" t="s">
        <v>19</v>
      </c>
      <c r="E80" s="220"/>
      <c r="F80" s="221"/>
    </row>
    <row r="81" spans="1:6">
      <c r="A81" s="95"/>
      <c r="B81" s="148"/>
      <c r="C81" s="216" t="s">
        <v>130</v>
      </c>
      <c r="D81" s="219" t="s">
        <v>131</v>
      </c>
      <c r="E81" s="222"/>
      <c r="F81" s="221"/>
    </row>
    <row r="82" spans="1:6">
      <c r="A82" s="95"/>
      <c r="B82" s="148"/>
      <c r="C82" s="9"/>
      <c r="D82" s="223"/>
      <c r="F82" s="142"/>
    </row>
    <row r="83" spans="1:6">
      <c r="A83" s="95"/>
      <c r="B83" s="148"/>
      <c r="C83" s="10" t="s">
        <v>123</v>
      </c>
      <c r="D83" s="322"/>
      <c r="E83" s="323"/>
      <c r="F83" s="149"/>
    </row>
    <row r="84" spans="1:6">
      <c r="A84" s="95"/>
      <c r="B84" s="148"/>
      <c r="C84" s="10" t="s">
        <v>124</v>
      </c>
      <c r="D84" s="322"/>
      <c r="E84" s="323"/>
      <c r="F84" s="149"/>
    </row>
    <row r="85" spans="1:6">
      <c r="A85" s="95"/>
      <c r="B85" s="148"/>
      <c r="C85" s="10" t="s">
        <v>125</v>
      </c>
      <c r="D85" s="322"/>
      <c r="E85" s="323"/>
      <c r="F85" s="149"/>
    </row>
    <row r="86" spans="1:6">
      <c r="A86" s="95"/>
      <c r="B86" s="148"/>
      <c r="C86" s="10" t="s">
        <v>126</v>
      </c>
      <c r="D86" s="322"/>
      <c r="E86" s="323"/>
      <c r="F86" s="149"/>
    </row>
    <row r="87" spans="1:6">
      <c r="A87" s="95"/>
      <c r="B87" s="148"/>
      <c r="C87" s="10" t="s">
        <v>127</v>
      </c>
      <c r="D87" s="322"/>
      <c r="E87" s="323"/>
      <c r="F87" s="149"/>
    </row>
    <row r="88" spans="1:6">
      <c r="A88" s="95"/>
      <c r="B88" s="148"/>
      <c r="C88" s="10" t="s">
        <v>128</v>
      </c>
      <c r="D88" s="322"/>
      <c r="E88" s="323"/>
      <c r="F88" s="149"/>
    </row>
    <row r="89" spans="1:6">
      <c r="A89" s="95"/>
      <c r="B89" s="148"/>
      <c r="C89" s="10" t="s">
        <v>129</v>
      </c>
      <c r="D89" s="219" t="s">
        <v>19</v>
      </c>
      <c r="E89" s="224"/>
      <c r="F89" s="142"/>
    </row>
    <row r="90" spans="1:6">
      <c r="A90" s="95"/>
      <c r="B90" s="148"/>
      <c r="C90" s="10" t="s">
        <v>130</v>
      </c>
      <c r="D90" s="219" t="s">
        <v>131</v>
      </c>
      <c r="E90" s="225"/>
      <c r="F90" s="142"/>
    </row>
    <row r="91" spans="1:6">
      <c r="A91" s="95"/>
      <c r="B91" s="148"/>
      <c r="C91" s="9"/>
      <c r="D91" s="226"/>
      <c r="E91" s="136"/>
      <c r="F91" s="142"/>
    </row>
    <row r="92" spans="1:6">
      <c r="A92" s="95"/>
      <c r="B92" s="148"/>
      <c r="C92" s="10" t="s">
        <v>123</v>
      </c>
      <c r="D92" s="322"/>
      <c r="E92" s="323"/>
      <c r="F92" s="149"/>
    </row>
    <row r="93" spans="1:6">
      <c r="A93" s="95"/>
      <c r="B93" s="148"/>
      <c r="C93" s="10" t="s">
        <v>124</v>
      </c>
      <c r="D93" s="324"/>
      <c r="E93" s="325"/>
      <c r="F93" s="149"/>
    </row>
    <row r="94" spans="1:6">
      <c r="A94" s="95"/>
      <c r="B94" s="148"/>
      <c r="C94" s="10" t="s">
        <v>125</v>
      </c>
      <c r="D94" s="317"/>
      <c r="E94" s="318"/>
      <c r="F94" s="149"/>
    </row>
    <row r="95" spans="1:6">
      <c r="A95" s="95"/>
      <c r="B95" s="148"/>
      <c r="C95" s="10" t="s">
        <v>126</v>
      </c>
      <c r="D95" s="317"/>
      <c r="E95" s="318"/>
      <c r="F95" s="149"/>
    </row>
    <row r="96" spans="1:6">
      <c r="A96" s="95"/>
      <c r="B96" s="148"/>
      <c r="C96" s="10" t="s">
        <v>127</v>
      </c>
      <c r="D96" s="317"/>
      <c r="E96" s="318"/>
      <c r="F96" s="149"/>
    </row>
    <row r="97" spans="1:6">
      <c r="A97" s="95"/>
      <c r="B97" s="148"/>
      <c r="C97" s="10" t="s">
        <v>128</v>
      </c>
      <c r="D97" s="317"/>
      <c r="E97" s="318"/>
      <c r="F97" s="149"/>
    </row>
    <row r="98" spans="1:6">
      <c r="A98" s="95"/>
      <c r="B98" s="148"/>
      <c r="C98" s="10" t="s">
        <v>129</v>
      </c>
      <c r="D98" s="219" t="s">
        <v>19</v>
      </c>
      <c r="E98" s="227"/>
      <c r="F98" s="142"/>
    </row>
    <row r="99" spans="1:6">
      <c r="A99" s="95"/>
      <c r="B99" s="148"/>
      <c r="C99" s="10" t="s">
        <v>130</v>
      </c>
      <c r="D99" s="219" t="s">
        <v>131</v>
      </c>
      <c r="E99" s="228"/>
      <c r="F99" s="142"/>
    </row>
    <row r="100" spans="1:6">
      <c r="A100" s="95"/>
      <c r="B100" s="148"/>
      <c r="C100" s="9"/>
      <c r="D100" s="229"/>
      <c r="F100" s="142"/>
    </row>
    <row r="101" spans="1:6">
      <c r="A101" s="95"/>
      <c r="B101" s="148"/>
      <c r="C101" s="230" t="s">
        <v>132</v>
      </c>
      <c r="D101" s="231"/>
      <c r="E101" s="232"/>
      <c r="F101" s="142"/>
    </row>
    <row r="102" spans="1:6">
      <c r="A102" s="95"/>
      <c r="B102" s="148"/>
      <c r="C102" s="300" t="s">
        <v>133</v>
      </c>
      <c r="D102" s="301"/>
      <c r="E102" s="302"/>
      <c r="F102" s="149"/>
    </row>
    <row r="103" spans="1:6">
      <c r="A103" s="95"/>
      <c r="B103" s="148"/>
      <c r="C103" s="319"/>
      <c r="D103" s="320"/>
      <c r="E103" s="321"/>
      <c r="F103" s="149"/>
    </row>
    <row r="104" spans="1:6">
      <c r="A104" s="95"/>
      <c r="B104" s="148"/>
      <c r="C104" s="303"/>
      <c r="D104" s="304"/>
      <c r="E104" s="305"/>
      <c r="F104" s="149"/>
    </row>
    <row r="105" spans="1:6">
      <c r="A105" s="95"/>
      <c r="B105" s="148"/>
      <c r="C105" s="233"/>
      <c r="D105" s="233"/>
      <c r="F105" s="142"/>
    </row>
    <row r="106" spans="1:6">
      <c r="A106" s="95"/>
      <c r="B106" s="148"/>
      <c r="C106" s="300" t="s">
        <v>133</v>
      </c>
      <c r="D106" s="301"/>
      <c r="E106" s="302"/>
      <c r="F106" s="149"/>
    </row>
    <row r="107" spans="1:6">
      <c r="A107" s="95"/>
      <c r="B107" s="148"/>
      <c r="C107" s="319"/>
      <c r="D107" s="320"/>
      <c r="E107" s="321"/>
      <c r="F107" s="149"/>
    </row>
    <row r="108" spans="1:6">
      <c r="A108" s="95"/>
      <c r="B108" s="148"/>
      <c r="C108" s="303"/>
      <c r="D108" s="304"/>
      <c r="E108" s="305"/>
      <c r="F108" s="149"/>
    </row>
    <row r="109" spans="1:6">
      <c r="A109" s="95"/>
      <c r="B109" s="148"/>
      <c r="C109" s="234"/>
      <c r="D109" s="234"/>
      <c r="E109" s="234"/>
      <c r="F109" s="142"/>
    </row>
    <row r="110" spans="1:6">
      <c r="A110" s="95"/>
      <c r="B110" s="148"/>
      <c r="C110" s="300" t="s">
        <v>133</v>
      </c>
      <c r="D110" s="301"/>
      <c r="E110" s="302"/>
      <c r="F110" s="149"/>
    </row>
    <row r="111" spans="1:6">
      <c r="A111" s="95"/>
      <c r="B111" s="148"/>
      <c r="C111" s="319"/>
      <c r="D111" s="320"/>
      <c r="E111" s="321"/>
      <c r="F111" s="149"/>
    </row>
    <row r="112" spans="1:6">
      <c r="A112" s="95"/>
      <c r="B112" s="148"/>
      <c r="C112" s="303"/>
      <c r="D112" s="304"/>
      <c r="E112" s="305"/>
      <c r="F112" s="149"/>
    </row>
    <row r="113" spans="1:6">
      <c r="A113" s="95"/>
      <c r="B113" s="148"/>
      <c r="C113" s="233"/>
      <c r="D113" s="233"/>
      <c r="F113" s="142"/>
    </row>
    <row r="114" spans="1:6">
      <c r="A114" s="95"/>
      <c r="B114" s="148"/>
      <c r="C114" s="300" t="s">
        <v>133</v>
      </c>
      <c r="D114" s="301"/>
      <c r="E114" s="302"/>
      <c r="F114" s="149"/>
    </row>
    <row r="115" spans="1:6">
      <c r="A115" s="95"/>
      <c r="B115" s="148"/>
      <c r="C115" s="319"/>
      <c r="D115" s="320"/>
      <c r="E115" s="321"/>
      <c r="F115" s="149"/>
    </row>
    <row r="116" spans="1:6">
      <c r="A116" s="95"/>
      <c r="B116" s="148"/>
      <c r="C116" s="303"/>
      <c r="D116" s="304"/>
      <c r="E116" s="305"/>
      <c r="F116" s="149"/>
    </row>
    <row r="117" spans="1:6">
      <c r="A117" s="95"/>
      <c r="B117" s="148"/>
      <c r="C117" s="234"/>
      <c r="D117" s="234"/>
      <c r="E117" s="234"/>
      <c r="F117" s="142"/>
    </row>
    <row r="118" spans="1:6">
      <c r="A118" s="95"/>
      <c r="B118" s="148"/>
      <c r="C118" s="300" t="s">
        <v>133</v>
      </c>
      <c r="D118" s="301"/>
      <c r="E118" s="302"/>
      <c r="F118" s="149"/>
    </row>
    <row r="119" spans="1:6">
      <c r="A119" s="95"/>
      <c r="B119" s="148"/>
      <c r="C119" s="319"/>
      <c r="D119" s="320"/>
      <c r="E119" s="321"/>
      <c r="F119" s="149"/>
    </row>
    <row r="120" spans="1:6">
      <c r="A120" s="95"/>
      <c r="B120" s="148"/>
      <c r="C120" s="303"/>
      <c r="D120" s="304"/>
      <c r="E120" s="305"/>
      <c r="F120" s="149"/>
    </row>
    <row r="121" spans="1:6">
      <c r="A121" s="95"/>
      <c r="B121" s="148"/>
      <c r="C121" s="235"/>
      <c r="D121" s="235"/>
      <c r="E121" s="236"/>
      <c r="F121" s="142"/>
    </row>
    <row r="122" spans="1:6" ht="18.5">
      <c r="A122" s="95"/>
      <c r="B122" s="213" t="s">
        <v>95</v>
      </c>
      <c r="C122" s="307" t="s">
        <v>134</v>
      </c>
      <c r="D122" s="308"/>
      <c r="E122" s="308"/>
      <c r="F122" s="309"/>
    </row>
    <row r="123" spans="1:6">
      <c r="A123" s="95"/>
      <c r="B123" s="148"/>
      <c r="C123" s="9" t="s">
        <v>135</v>
      </c>
      <c r="D123" s="9"/>
      <c r="E123" s="9"/>
      <c r="F123" s="142"/>
    </row>
    <row r="124" spans="1:6">
      <c r="A124" s="95"/>
      <c r="B124" s="148"/>
      <c r="C124" s="9"/>
      <c r="D124" s="9"/>
      <c r="E124" s="9"/>
      <c r="F124" s="142"/>
    </row>
    <row r="125" spans="1:6">
      <c r="A125" s="95"/>
      <c r="B125" s="148"/>
      <c r="C125" s="237" t="s">
        <v>136</v>
      </c>
      <c r="D125" s="9"/>
      <c r="E125" s="9"/>
      <c r="F125" s="142"/>
    </row>
    <row r="126" spans="1:6">
      <c r="A126" s="95"/>
      <c r="B126" s="148"/>
      <c r="C126" s="136"/>
      <c r="D126" s="136"/>
      <c r="E126" s="136"/>
      <c r="F126" s="142"/>
    </row>
    <row r="127" spans="1:6">
      <c r="A127" s="95"/>
      <c r="B127" s="148"/>
      <c r="C127" s="310"/>
      <c r="D127" s="311"/>
      <c r="E127" s="312"/>
      <c r="F127" s="149"/>
    </row>
    <row r="128" spans="1:6">
      <c r="A128" s="95"/>
      <c r="B128" s="148"/>
      <c r="C128" s="313"/>
      <c r="D128" s="314"/>
      <c r="E128" s="315"/>
      <c r="F128" s="149"/>
    </row>
    <row r="129" spans="1:6">
      <c r="A129" s="95"/>
      <c r="B129" s="148"/>
      <c r="C129" s="233"/>
      <c r="D129" s="234"/>
      <c r="E129" s="233"/>
      <c r="F129" s="142"/>
    </row>
    <row r="130" spans="1:6">
      <c r="A130" s="95"/>
      <c r="B130" s="148"/>
      <c r="C130" s="310"/>
      <c r="D130" s="311"/>
      <c r="E130" s="312"/>
      <c r="F130" s="149"/>
    </row>
    <row r="131" spans="1:6">
      <c r="A131" s="95"/>
      <c r="B131" s="148"/>
      <c r="C131" s="313"/>
      <c r="D131" s="314"/>
      <c r="E131" s="315"/>
      <c r="F131" s="149"/>
    </row>
    <row r="132" spans="1:6">
      <c r="A132" s="95"/>
      <c r="B132" s="148"/>
      <c r="C132" s="233"/>
      <c r="E132" s="234"/>
      <c r="F132" s="142"/>
    </row>
    <row r="133" spans="1:6">
      <c r="A133" s="95"/>
      <c r="B133" s="148"/>
      <c r="C133" s="300"/>
      <c r="D133" s="301"/>
      <c r="E133" s="302"/>
      <c r="F133" s="149"/>
    </row>
    <row r="134" spans="1:6">
      <c r="A134" s="95"/>
      <c r="B134" s="148"/>
      <c r="C134" s="303"/>
      <c r="D134" s="304"/>
      <c r="E134" s="305"/>
      <c r="F134" s="149"/>
    </row>
    <row r="135" spans="1:6">
      <c r="A135" s="95"/>
      <c r="B135" s="148"/>
      <c r="C135" s="172"/>
      <c r="D135" s="172"/>
      <c r="E135" s="172"/>
      <c r="F135" s="142"/>
    </row>
    <row r="136" spans="1:6">
      <c r="A136" s="95"/>
      <c r="B136" s="148"/>
      <c r="C136" s="237" t="s">
        <v>137</v>
      </c>
      <c r="D136" s="9"/>
      <c r="E136" s="9"/>
      <c r="F136" s="142"/>
    </row>
    <row r="137" spans="1:6">
      <c r="A137" s="95"/>
      <c r="B137" s="148"/>
      <c r="C137" s="136"/>
      <c r="D137" s="136"/>
      <c r="E137" s="136"/>
      <c r="F137" s="142"/>
    </row>
    <row r="138" spans="1:6">
      <c r="A138" s="95"/>
      <c r="B138" s="148"/>
      <c r="C138" s="316"/>
      <c r="D138" s="301"/>
      <c r="E138" s="302"/>
      <c r="F138" s="149"/>
    </row>
    <row r="139" spans="1:6">
      <c r="A139" s="95"/>
      <c r="B139" s="148"/>
      <c r="C139" s="303"/>
      <c r="D139" s="304"/>
      <c r="E139" s="305"/>
      <c r="F139" s="149"/>
    </row>
    <row r="140" spans="1:6">
      <c r="A140" s="95"/>
      <c r="B140" s="148"/>
      <c r="C140" s="233"/>
      <c r="D140" s="233"/>
      <c r="E140" s="234"/>
      <c r="F140" s="142"/>
    </row>
    <row r="141" spans="1:6">
      <c r="A141" s="95"/>
      <c r="B141" s="148"/>
      <c r="C141" s="300"/>
      <c r="D141" s="301"/>
      <c r="E141" s="302"/>
      <c r="F141" s="149"/>
    </row>
    <row r="142" spans="1:6">
      <c r="A142" s="95"/>
      <c r="B142" s="148"/>
      <c r="C142" s="303"/>
      <c r="D142" s="304"/>
      <c r="E142" s="305"/>
      <c r="F142" s="149"/>
    </row>
    <row r="143" spans="1:6">
      <c r="A143" s="95"/>
      <c r="B143" s="148"/>
      <c r="D143" s="233"/>
      <c r="F143" s="142"/>
    </row>
    <row r="144" spans="1:6">
      <c r="A144" s="95"/>
      <c r="B144" s="148"/>
      <c r="C144" s="300"/>
      <c r="D144" s="301"/>
      <c r="E144" s="302"/>
      <c r="F144" s="149"/>
    </row>
    <row r="145" spans="1:6">
      <c r="A145" s="95"/>
      <c r="B145" s="148"/>
      <c r="C145" s="303"/>
      <c r="D145" s="304"/>
      <c r="E145" s="305"/>
      <c r="F145" s="149"/>
    </row>
    <row r="146" spans="1:6">
      <c r="A146" s="95"/>
      <c r="B146" s="148"/>
      <c r="C146" s="172"/>
      <c r="D146" s="172"/>
      <c r="E146" s="172"/>
      <c r="F146" s="142"/>
    </row>
    <row r="147" spans="1:6">
      <c r="A147" s="95"/>
      <c r="B147" s="148"/>
      <c r="C147" s="306"/>
      <c r="D147" s="306"/>
      <c r="E147" s="306"/>
      <c r="F147" s="142"/>
    </row>
    <row r="148" spans="1:6">
      <c r="A148" s="95"/>
      <c r="B148" s="148"/>
      <c r="C148" s="306"/>
      <c r="D148" s="306"/>
      <c r="E148" s="306"/>
      <c r="F148" s="142"/>
    </row>
    <row r="149" spans="1:6">
      <c r="A149" s="95"/>
      <c r="B149" s="148"/>
      <c r="C149" s="9"/>
      <c r="D149" s="9"/>
      <c r="E149" s="9"/>
      <c r="F149" s="142"/>
    </row>
    <row r="150" spans="1:6" ht="15" thickBot="1">
      <c r="A150" s="95"/>
      <c r="B150" s="238"/>
      <c r="C150" s="239"/>
      <c r="D150" s="239"/>
      <c r="E150" s="239"/>
      <c r="F150" s="240"/>
    </row>
  </sheetData>
  <mergeCells count="38">
    <mergeCell ref="C71:F71"/>
    <mergeCell ref="C9:E11"/>
    <mergeCell ref="C27:E29"/>
    <mergeCell ref="C34:E35"/>
    <mergeCell ref="C53:E54"/>
    <mergeCell ref="C63:F63"/>
    <mergeCell ref="D87:E87"/>
    <mergeCell ref="C73:F73"/>
    <mergeCell ref="D74:E74"/>
    <mergeCell ref="D75:E75"/>
    <mergeCell ref="D76:E76"/>
    <mergeCell ref="D77:E77"/>
    <mergeCell ref="D78:E78"/>
    <mergeCell ref="D79:E79"/>
    <mergeCell ref="D83:E83"/>
    <mergeCell ref="D84:E84"/>
    <mergeCell ref="D85:E85"/>
    <mergeCell ref="D86:E86"/>
    <mergeCell ref="C118:E120"/>
    <mergeCell ref="D88:E88"/>
    <mergeCell ref="D92:E92"/>
    <mergeCell ref="D93:E93"/>
    <mergeCell ref="D94:E94"/>
    <mergeCell ref="D95:E95"/>
    <mergeCell ref="D96:E96"/>
    <mergeCell ref="D97:E97"/>
    <mergeCell ref="C102:E104"/>
    <mergeCell ref="C106:E108"/>
    <mergeCell ref="C110:E112"/>
    <mergeCell ref="C114:E116"/>
    <mergeCell ref="C144:E145"/>
    <mergeCell ref="C147:E148"/>
    <mergeCell ref="C122:F122"/>
    <mergeCell ref="C127:E128"/>
    <mergeCell ref="C130:E131"/>
    <mergeCell ref="C133:E134"/>
    <mergeCell ref="C138:E139"/>
    <mergeCell ref="C141:E142"/>
  </mergeCells>
  <dataValidations count="3">
    <dataValidation type="list" allowBlank="1" showInputMessage="1" showErrorMessage="1" sqref="F66" xr:uid="{8B067AC1-D651-4420-A444-C40EC147AA6E}">
      <formula1>"Seleccionar,Investigador Dependiente,Responsable Proyecto,Gestor Objetivo,Apoyo Tecnolológico,Secretaría,Auxiliar,Asesoramiento,Gestión Proyecto,Soporte Técnico,Soporte Técnico de TI,Soporte Contable,Dirección Proyecto,Docente/Formador Dependiente,Otro"</formula1>
    </dataValidation>
    <dataValidation type="list" allowBlank="1" showInputMessage="1" showErrorMessage="1" sqref="D81 D90 D99" xr:uid="{152DCE70-DB86-4B34-9D59-BCA76A4A6B68}">
      <formula1>"Seleccionar estado, Completo, Incompleto, en Proceso"</formula1>
    </dataValidation>
    <dataValidation type="list" allowBlank="1" showInputMessage="1" showErrorMessage="1" sqref="D80 D89 D98" xr:uid="{0C11B700-E58E-4049-9A2B-519AB218F62D}">
      <formula1>"Seleccionar, Grado, Posgrado, Maestría"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71" r:id="rId3" name="Check Box 23">
              <controlPr defaultSize="0" autoFill="0" autoLine="0" autoPict="0">
                <anchor moveWithCells="1">
                  <from>
                    <xdr:col>2</xdr:col>
                    <xdr:colOff>82550</xdr:colOff>
                    <xdr:row>13</xdr:row>
                    <xdr:rowOff>177800</xdr:rowOff>
                  </from>
                  <to>
                    <xdr:col>2</xdr:col>
                    <xdr:colOff>304800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4" name="Check Box 24">
              <controlPr defaultSize="0" autoFill="0" autoLine="0" autoPict="0">
                <anchor moveWithCells="1">
                  <from>
                    <xdr:col>2</xdr:col>
                    <xdr:colOff>82550</xdr:colOff>
                    <xdr:row>15</xdr:row>
                    <xdr:rowOff>177800</xdr:rowOff>
                  </from>
                  <to>
                    <xdr:col>2</xdr:col>
                    <xdr:colOff>304800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5" name="Check Box 25">
              <controlPr defaultSize="0" autoFill="0" autoLine="0" autoPict="0">
                <anchor moveWithCells="1">
                  <from>
                    <xdr:col>2</xdr:col>
                    <xdr:colOff>82550</xdr:colOff>
                    <xdr:row>20</xdr:row>
                    <xdr:rowOff>0</xdr:rowOff>
                  </from>
                  <to>
                    <xdr:col>2</xdr:col>
                    <xdr:colOff>304800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6" name="Check Box 26">
              <controlPr defaultSize="0" autoFill="0" autoLine="0" autoPict="0">
                <anchor moveWithCells="1">
                  <from>
                    <xdr:col>2</xdr:col>
                    <xdr:colOff>82550</xdr:colOff>
                    <xdr:row>22</xdr:row>
                    <xdr:rowOff>0</xdr:rowOff>
                  </from>
                  <to>
                    <xdr:col>2</xdr:col>
                    <xdr:colOff>304800</xdr:colOff>
                    <xdr:row>23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7" name="Check Box 27">
              <controlPr defaultSize="0" autoFill="0" autoLine="0" autoPict="0">
                <anchor moveWithCells="1">
                  <from>
                    <xdr:col>2</xdr:col>
                    <xdr:colOff>82550</xdr:colOff>
                    <xdr:row>38</xdr:row>
                    <xdr:rowOff>0</xdr:rowOff>
                  </from>
                  <to>
                    <xdr:col>2</xdr:col>
                    <xdr:colOff>304800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8" name="Check Box 28">
              <controlPr defaultSize="0" autoFill="0" autoLine="0" autoPict="0">
                <anchor moveWithCells="1">
                  <from>
                    <xdr:col>2</xdr:col>
                    <xdr:colOff>82550</xdr:colOff>
                    <xdr:row>40</xdr:row>
                    <xdr:rowOff>0</xdr:rowOff>
                  </from>
                  <to>
                    <xdr:col>2</xdr:col>
                    <xdr:colOff>304800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9" name="Check Box 29">
              <controlPr defaultSize="0" autoFill="0" autoLine="0" autoPict="0">
                <anchor moveWithCells="1">
                  <from>
                    <xdr:col>2</xdr:col>
                    <xdr:colOff>82550</xdr:colOff>
                    <xdr:row>42</xdr:row>
                    <xdr:rowOff>0</xdr:rowOff>
                  </from>
                  <to>
                    <xdr:col>2</xdr:col>
                    <xdr:colOff>304800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10" name="Check Box 30">
              <controlPr defaultSize="0" autoFill="0" autoLine="0" autoPict="0">
                <anchor moveWithCells="1">
                  <from>
                    <xdr:col>2</xdr:col>
                    <xdr:colOff>82550</xdr:colOff>
                    <xdr:row>57</xdr:row>
                    <xdr:rowOff>0</xdr:rowOff>
                  </from>
                  <to>
                    <xdr:col>2</xdr:col>
                    <xdr:colOff>304800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11" name="Check Box 31">
              <controlPr defaultSize="0" autoFill="0" autoLine="0" autoPict="0">
                <anchor moveWithCells="1">
                  <from>
                    <xdr:col>2</xdr:col>
                    <xdr:colOff>82550</xdr:colOff>
                    <xdr:row>59</xdr:row>
                    <xdr:rowOff>0</xdr:rowOff>
                  </from>
                  <to>
                    <xdr:col>2</xdr:col>
                    <xdr:colOff>304800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12" name="Check Box 32">
              <controlPr defaultSize="0" autoFill="0" autoLine="0" autoPict="0">
                <anchor moveWithCells="1">
                  <from>
                    <xdr:col>2</xdr:col>
                    <xdr:colOff>82550</xdr:colOff>
                    <xdr:row>24</xdr:row>
                    <xdr:rowOff>0</xdr:rowOff>
                  </from>
                  <to>
                    <xdr:col>2</xdr:col>
                    <xdr:colOff>304800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13" name="Check Box 33">
              <controlPr defaultSize="0" autoFill="0" autoLine="0" autoPict="0">
                <anchor moveWithCells="1">
                  <from>
                    <xdr:col>2</xdr:col>
                    <xdr:colOff>82550</xdr:colOff>
                    <xdr:row>44</xdr:row>
                    <xdr:rowOff>0</xdr:rowOff>
                  </from>
                  <to>
                    <xdr:col>2</xdr:col>
                    <xdr:colOff>304800</xdr:colOff>
                    <xdr:row>45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C913-2BD9-4C51-9064-3B7DE5670D70}">
  <sheetPr>
    <tabColor theme="9" tint="-0.249977111117893"/>
  </sheetPr>
  <dimension ref="A1:F150"/>
  <sheetViews>
    <sheetView workbookViewId="0">
      <selection activeCell="C4" sqref="C4"/>
    </sheetView>
  </sheetViews>
  <sheetFormatPr baseColWidth="10" defaultRowHeight="14.5"/>
  <cols>
    <col min="3" max="3" width="28.453125" customWidth="1"/>
    <col min="4" max="4" width="19.36328125" customWidth="1"/>
    <col min="5" max="5" width="62.90625" customWidth="1"/>
    <col min="6" max="6" width="16.81640625" customWidth="1"/>
  </cols>
  <sheetData>
    <row r="1" spans="1:6" ht="15" thickBot="1">
      <c r="A1" s="95"/>
      <c r="B1" s="136"/>
      <c r="C1" s="136"/>
      <c r="D1" s="136"/>
      <c r="E1" s="136"/>
      <c r="F1" s="136"/>
    </row>
    <row r="2" spans="1:6">
      <c r="A2" s="95"/>
      <c r="B2" s="137"/>
      <c r="C2" s="138"/>
      <c r="D2" s="138"/>
      <c r="E2" s="138"/>
      <c r="F2" s="139"/>
    </row>
    <row r="3" spans="1:6" ht="26">
      <c r="A3" s="95"/>
      <c r="B3" s="140"/>
      <c r="C3" s="141" t="s">
        <v>138</v>
      </c>
      <c r="D3" s="9"/>
      <c r="E3" s="9"/>
      <c r="F3" s="142"/>
    </row>
    <row r="4" spans="1:6" ht="21">
      <c r="A4" s="95"/>
      <c r="B4" s="140"/>
      <c r="C4" s="143" t="s">
        <v>87</v>
      </c>
      <c r="D4" s="9"/>
      <c r="E4" s="9"/>
      <c r="F4" s="142"/>
    </row>
    <row r="5" spans="1:6">
      <c r="A5" s="95"/>
      <c r="B5" s="140"/>
      <c r="C5" s="9"/>
      <c r="D5" s="9"/>
      <c r="E5" s="9"/>
      <c r="F5" s="142"/>
    </row>
    <row r="6" spans="1:6" ht="17.5">
      <c r="A6" s="95"/>
      <c r="B6" s="144" t="s">
        <v>88</v>
      </c>
      <c r="C6" s="145" t="s">
        <v>89</v>
      </c>
      <c r="D6" s="9"/>
      <c r="E6" s="9"/>
      <c r="F6" s="142"/>
    </row>
    <row r="7" spans="1:6">
      <c r="A7" s="95"/>
      <c r="B7" s="140"/>
      <c r="C7" s="146"/>
      <c r="D7" s="9"/>
      <c r="E7" s="9"/>
      <c r="F7" s="142"/>
    </row>
    <row r="8" spans="1:6" ht="16.5">
      <c r="A8" s="95"/>
      <c r="B8" s="140"/>
      <c r="C8" s="147" t="s">
        <v>90</v>
      </c>
      <c r="D8" s="136"/>
      <c r="E8" s="136"/>
      <c r="F8" s="142"/>
    </row>
    <row r="9" spans="1:6">
      <c r="A9" s="95"/>
      <c r="B9" s="148"/>
      <c r="C9" s="331"/>
      <c r="D9" s="332"/>
      <c r="E9" s="333"/>
      <c r="F9" s="149"/>
    </row>
    <row r="10" spans="1:6">
      <c r="A10" s="95"/>
      <c r="B10" s="148"/>
      <c r="C10" s="334"/>
      <c r="D10" s="335"/>
      <c r="E10" s="336"/>
      <c r="F10" s="149"/>
    </row>
    <row r="11" spans="1:6">
      <c r="A11" s="95"/>
      <c r="B11" s="148"/>
      <c r="C11" s="337"/>
      <c r="D11" s="338"/>
      <c r="E11" s="339"/>
      <c r="F11" s="149"/>
    </row>
    <row r="12" spans="1:6">
      <c r="A12" s="95"/>
      <c r="B12" s="140"/>
      <c r="C12" s="150"/>
      <c r="D12" s="150"/>
      <c r="E12" s="150"/>
      <c r="F12" s="142"/>
    </row>
    <row r="13" spans="1:6" ht="17.5">
      <c r="A13" s="95"/>
      <c r="B13" s="144" t="s">
        <v>91</v>
      </c>
      <c r="C13" s="151" t="s">
        <v>92</v>
      </c>
      <c r="D13" s="9"/>
      <c r="E13" s="9"/>
      <c r="F13" s="142"/>
    </row>
    <row r="14" spans="1:6">
      <c r="A14" s="95"/>
      <c r="B14" s="140"/>
      <c r="C14" s="9"/>
      <c r="D14" s="9"/>
      <c r="E14" s="9"/>
      <c r="F14" s="142"/>
    </row>
    <row r="15" spans="1:6" ht="16.5">
      <c r="A15" s="95"/>
      <c r="B15" s="140"/>
      <c r="C15" s="152" t="s">
        <v>93</v>
      </c>
      <c r="D15" s="153"/>
      <c r="E15" s="153"/>
      <c r="F15" s="142"/>
    </row>
    <row r="16" spans="1:6" ht="16.5">
      <c r="A16" s="95"/>
      <c r="B16" s="154"/>
      <c r="C16" s="155"/>
      <c r="D16" s="155"/>
      <c r="E16" s="155"/>
      <c r="F16" s="156"/>
    </row>
    <row r="17" spans="1:6" ht="16.5">
      <c r="A17" s="95"/>
      <c r="B17" s="140"/>
      <c r="C17" s="152" t="s">
        <v>94</v>
      </c>
      <c r="D17" s="153"/>
      <c r="E17" s="153"/>
      <c r="F17" s="142"/>
    </row>
    <row r="18" spans="1:6">
      <c r="A18" s="95"/>
      <c r="B18" s="140"/>
      <c r="C18" s="157"/>
      <c r="D18" s="157"/>
      <c r="E18" s="157"/>
      <c r="F18" s="142"/>
    </row>
    <row r="19" spans="1:6" ht="17.5">
      <c r="A19" s="95"/>
      <c r="B19" s="144" t="s">
        <v>95</v>
      </c>
      <c r="C19" s="158" t="s">
        <v>96</v>
      </c>
      <c r="D19" s="9"/>
      <c r="E19" s="9"/>
      <c r="F19" s="142"/>
    </row>
    <row r="20" spans="1:6">
      <c r="A20" s="95"/>
      <c r="B20" s="140"/>
      <c r="C20" s="9"/>
      <c r="D20" s="9"/>
      <c r="E20" s="9"/>
      <c r="F20" s="142"/>
    </row>
    <row r="21" spans="1:6" ht="16.5">
      <c r="A21" s="95"/>
      <c r="B21" s="140"/>
      <c r="C21" s="159" t="s">
        <v>97</v>
      </c>
      <c r="D21" s="160"/>
      <c r="E21" s="160"/>
      <c r="F21" s="142"/>
    </row>
    <row r="22" spans="1:6">
      <c r="A22" s="95"/>
      <c r="B22" s="140"/>
      <c r="C22" s="9"/>
      <c r="D22" s="9"/>
      <c r="E22" s="9"/>
      <c r="F22" s="142"/>
    </row>
    <row r="23" spans="1:6">
      <c r="A23" s="95"/>
      <c r="B23" s="140"/>
      <c r="C23" s="155" t="s">
        <v>98</v>
      </c>
      <c r="D23" s="160"/>
      <c r="E23" s="160"/>
      <c r="F23" s="142"/>
    </row>
    <row r="24" spans="1:6">
      <c r="A24" s="95"/>
      <c r="B24" s="140"/>
      <c r="C24" s="155"/>
      <c r="D24" s="160"/>
      <c r="E24" s="160"/>
      <c r="F24" s="142"/>
    </row>
    <row r="25" spans="1:6" ht="15.5">
      <c r="A25" s="95"/>
      <c r="B25" s="161"/>
      <c r="C25" s="155" t="s">
        <v>99</v>
      </c>
      <c r="D25" s="162"/>
      <c r="E25" s="160"/>
      <c r="F25" s="142"/>
    </row>
    <row r="26" spans="1:6">
      <c r="A26" s="95"/>
      <c r="B26" s="163"/>
      <c r="C26" s="164"/>
      <c r="D26" s="165"/>
      <c r="E26" s="165"/>
      <c r="F26" s="142"/>
    </row>
    <row r="27" spans="1:6">
      <c r="A27" s="95"/>
      <c r="B27" s="166"/>
      <c r="C27" s="340"/>
      <c r="D27" s="341"/>
      <c r="E27" s="342"/>
      <c r="F27" s="149"/>
    </row>
    <row r="28" spans="1:6">
      <c r="A28" s="95"/>
      <c r="B28" s="166"/>
      <c r="C28" s="343"/>
      <c r="D28" s="344"/>
      <c r="E28" s="345"/>
      <c r="F28" s="149"/>
    </row>
    <row r="29" spans="1:6">
      <c r="A29" s="95"/>
      <c r="B29" s="148"/>
      <c r="C29" s="346"/>
      <c r="D29" s="347"/>
      <c r="E29" s="348"/>
      <c r="F29" s="149"/>
    </row>
    <row r="30" spans="1:6">
      <c r="A30" s="95"/>
      <c r="B30" s="140"/>
      <c r="C30" s="167"/>
      <c r="D30" s="168"/>
      <c r="E30" s="168"/>
      <c r="F30" s="142"/>
    </row>
    <row r="31" spans="1:6" ht="17.5">
      <c r="A31" s="95"/>
      <c r="B31" s="144" t="s">
        <v>100</v>
      </c>
      <c r="C31" s="158" t="s">
        <v>101</v>
      </c>
      <c r="D31" s="9"/>
      <c r="E31" s="9"/>
      <c r="F31" s="142"/>
    </row>
    <row r="32" spans="1:6" ht="15.5">
      <c r="A32" s="95"/>
      <c r="B32" s="169"/>
      <c r="C32" s="170"/>
      <c r="D32" s="9"/>
      <c r="E32" s="9"/>
      <c r="F32" s="142"/>
    </row>
    <row r="33" spans="1:6" ht="16.5">
      <c r="A33" s="95"/>
      <c r="B33" s="140"/>
      <c r="C33" s="171" t="s">
        <v>102</v>
      </c>
      <c r="D33" s="136"/>
      <c r="E33" s="136"/>
      <c r="F33" s="142"/>
    </row>
    <row r="34" spans="1:6">
      <c r="A34" s="95"/>
      <c r="B34" s="148"/>
      <c r="C34" s="349"/>
      <c r="D34" s="350"/>
      <c r="E34" s="351"/>
      <c r="F34" s="149"/>
    </row>
    <row r="35" spans="1:6">
      <c r="A35" s="95"/>
      <c r="B35" s="148"/>
      <c r="C35" s="352"/>
      <c r="D35" s="353"/>
      <c r="E35" s="354"/>
      <c r="F35" s="149"/>
    </row>
    <row r="36" spans="1:6">
      <c r="A36" s="95"/>
      <c r="B36" s="140"/>
      <c r="C36" s="172"/>
      <c r="D36" s="172"/>
      <c r="E36" s="172"/>
      <c r="F36" s="142"/>
    </row>
    <row r="37" spans="1:6" ht="17.5">
      <c r="A37" s="95"/>
      <c r="B37" s="144" t="s">
        <v>103</v>
      </c>
      <c r="C37" s="158" t="s">
        <v>104</v>
      </c>
      <c r="D37" s="9"/>
      <c r="E37" s="9"/>
      <c r="F37" s="142"/>
    </row>
    <row r="38" spans="1:6">
      <c r="A38" s="95"/>
      <c r="B38" s="140"/>
      <c r="C38" s="9"/>
      <c r="D38" s="9"/>
      <c r="E38" s="9"/>
      <c r="F38" s="142"/>
    </row>
    <row r="39" spans="1:6" ht="16.5">
      <c r="A39" s="95"/>
      <c r="B39" s="140"/>
      <c r="C39" s="159" t="s">
        <v>105</v>
      </c>
      <c r="D39" s="9"/>
      <c r="E39" s="9"/>
      <c r="F39" s="142"/>
    </row>
    <row r="40" spans="1:6">
      <c r="A40" s="95"/>
      <c r="B40" s="140"/>
      <c r="C40" s="9"/>
      <c r="D40" s="9"/>
      <c r="E40" s="9"/>
      <c r="F40" s="142"/>
    </row>
    <row r="41" spans="1:6" ht="16.5">
      <c r="A41" s="95"/>
      <c r="B41" s="140"/>
      <c r="C41" s="159" t="s">
        <v>106</v>
      </c>
      <c r="D41" s="9"/>
      <c r="E41" s="9"/>
      <c r="F41" s="142"/>
    </row>
    <row r="42" spans="1:6">
      <c r="A42" s="95"/>
      <c r="B42" s="140"/>
      <c r="C42" s="9"/>
      <c r="D42" s="9"/>
      <c r="E42" s="9"/>
      <c r="F42" s="142"/>
    </row>
    <row r="43" spans="1:6" ht="16.5">
      <c r="A43" s="95"/>
      <c r="B43" s="140"/>
      <c r="C43" s="159" t="s">
        <v>107</v>
      </c>
      <c r="D43" s="9"/>
      <c r="E43" s="9"/>
      <c r="F43" s="142"/>
    </row>
    <row r="44" spans="1:6">
      <c r="A44" s="95"/>
      <c r="B44" s="140"/>
      <c r="C44" s="9"/>
      <c r="D44" s="9"/>
      <c r="E44" s="9"/>
      <c r="F44" s="142"/>
    </row>
    <row r="45" spans="1:6" ht="16.5">
      <c r="A45" s="95"/>
      <c r="B45" s="140"/>
      <c r="C45" s="159" t="s">
        <v>99</v>
      </c>
      <c r="D45" s="9"/>
      <c r="E45" s="9"/>
      <c r="F45" s="142"/>
    </row>
    <row r="46" spans="1:6" ht="16.5">
      <c r="A46" s="95"/>
      <c r="B46" s="140"/>
      <c r="C46" s="173"/>
      <c r="D46" s="136"/>
      <c r="E46" s="136"/>
      <c r="F46" s="142"/>
    </row>
    <row r="47" spans="1:6">
      <c r="A47" s="95"/>
      <c r="B47" s="148"/>
      <c r="C47" s="174"/>
      <c r="D47" s="175"/>
      <c r="E47" s="176"/>
      <c r="F47" s="149"/>
    </row>
    <row r="48" spans="1:6">
      <c r="A48" s="95"/>
      <c r="B48" s="148"/>
      <c r="C48" s="177"/>
      <c r="D48" s="9"/>
      <c r="E48" s="178"/>
      <c r="F48" s="149"/>
    </row>
    <row r="49" spans="1:6">
      <c r="A49" s="95"/>
      <c r="B49" s="148"/>
      <c r="C49" s="179"/>
      <c r="D49" s="180"/>
      <c r="E49" s="181"/>
      <c r="F49" s="149"/>
    </row>
    <row r="50" spans="1:6">
      <c r="A50" s="95"/>
      <c r="B50" s="140"/>
      <c r="C50" s="172"/>
      <c r="D50" s="172"/>
      <c r="E50" s="172"/>
      <c r="F50" s="142"/>
    </row>
    <row r="51" spans="1:6" ht="17.5">
      <c r="A51" s="95"/>
      <c r="B51" s="144" t="s">
        <v>108</v>
      </c>
      <c r="C51" s="158" t="s">
        <v>101</v>
      </c>
      <c r="D51" s="9"/>
      <c r="E51" s="9"/>
      <c r="F51" s="142"/>
    </row>
    <row r="52" spans="1:6">
      <c r="A52" s="95"/>
      <c r="B52" s="140"/>
      <c r="C52" s="136"/>
      <c r="D52" s="136"/>
      <c r="E52" s="136"/>
      <c r="F52" s="142"/>
    </row>
    <row r="53" spans="1:6">
      <c r="A53" s="95"/>
      <c r="B53" s="148"/>
      <c r="C53" s="355"/>
      <c r="D53" s="356"/>
      <c r="E53" s="357"/>
      <c r="F53" s="149"/>
    </row>
    <row r="54" spans="1:6">
      <c r="A54" s="95"/>
      <c r="B54" s="148"/>
      <c r="C54" s="358"/>
      <c r="D54" s="359"/>
      <c r="E54" s="360"/>
      <c r="F54" s="149"/>
    </row>
    <row r="55" spans="1:6">
      <c r="A55" s="95"/>
      <c r="B55" s="140"/>
      <c r="C55" s="172"/>
      <c r="D55" s="172"/>
      <c r="E55" s="172"/>
      <c r="F55" s="142"/>
    </row>
    <row r="56" spans="1:6" ht="18" thickBot="1">
      <c r="A56" s="95"/>
      <c r="B56" s="182" t="s">
        <v>109</v>
      </c>
      <c r="C56" s="183" t="s">
        <v>110</v>
      </c>
      <c r="D56" s="184"/>
      <c r="E56" s="184"/>
      <c r="F56" s="185"/>
    </row>
    <row r="57" spans="1:6" ht="15" thickBot="1">
      <c r="A57" s="95"/>
      <c r="B57" s="186"/>
      <c r="C57" s="187"/>
      <c r="D57" s="187"/>
      <c r="E57" s="187"/>
      <c r="F57" s="188"/>
    </row>
    <row r="58" spans="1:6" ht="17" thickBot="1">
      <c r="A58" s="95"/>
      <c r="B58" s="186"/>
      <c r="C58" s="189" t="s">
        <v>111</v>
      </c>
      <c r="D58" s="187"/>
      <c r="E58" s="187"/>
      <c r="F58" s="188"/>
    </row>
    <row r="59" spans="1:6" ht="15" thickBot="1">
      <c r="A59" s="95"/>
      <c r="B59" s="186"/>
      <c r="C59" s="187"/>
      <c r="D59" s="187"/>
      <c r="E59" s="187"/>
      <c r="F59" s="188"/>
    </row>
    <row r="60" spans="1:6" ht="17" thickBot="1">
      <c r="A60" s="95"/>
      <c r="B60" s="186"/>
      <c r="C60" s="189" t="s">
        <v>112</v>
      </c>
      <c r="D60" s="187"/>
      <c r="E60" s="187"/>
      <c r="F60" s="188"/>
    </row>
    <row r="61" spans="1:6" ht="15" thickBot="1">
      <c r="A61" s="95"/>
      <c r="B61" s="186"/>
      <c r="C61" s="187"/>
      <c r="D61" s="187"/>
      <c r="E61" s="187"/>
      <c r="F61" s="188"/>
    </row>
    <row r="62" spans="1:6" ht="15" thickBot="1">
      <c r="A62" s="95"/>
      <c r="B62" s="186"/>
      <c r="C62" s="187"/>
      <c r="D62" s="187"/>
      <c r="E62" s="187"/>
      <c r="F62" s="188"/>
    </row>
    <row r="63" spans="1:6" ht="19" thickBot="1">
      <c r="A63" s="95"/>
      <c r="B63" s="190" t="s">
        <v>113</v>
      </c>
      <c r="C63" s="361" t="s">
        <v>114</v>
      </c>
      <c r="D63" s="362"/>
      <c r="E63" s="362"/>
      <c r="F63" s="363"/>
    </row>
    <row r="64" spans="1:6" ht="15" thickBot="1">
      <c r="A64" s="95"/>
      <c r="B64" s="191"/>
      <c r="C64" s="192"/>
      <c r="D64" s="192"/>
      <c r="E64" s="192"/>
      <c r="F64" s="193"/>
    </row>
    <row r="65" spans="1:6" ht="15" thickBot="1">
      <c r="A65" s="95"/>
      <c r="B65" s="194"/>
      <c r="C65" s="195" t="s">
        <v>115</v>
      </c>
      <c r="D65" s="196" t="s">
        <v>116</v>
      </c>
      <c r="E65" s="197" t="s">
        <v>117</v>
      </c>
      <c r="F65" s="198"/>
    </row>
    <row r="66" spans="1:6" ht="15" thickBot="1">
      <c r="A66" s="95"/>
      <c r="B66" s="199"/>
      <c r="C66" s="200"/>
      <c r="D66" s="201"/>
      <c r="E66" s="55"/>
      <c r="F66" s="202"/>
    </row>
    <row r="67" spans="1:6" ht="15" thickBot="1">
      <c r="A67" s="95"/>
      <c r="B67" s="148"/>
      <c r="C67" s="203"/>
      <c r="D67" s="204"/>
      <c r="E67" s="205"/>
      <c r="F67" s="188"/>
    </row>
    <row r="68" spans="1:6" ht="15" thickBot="1">
      <c r="A68" s="95"/>
      <c r="B68" s="148"/>
      <c r="C68" s="206" t="s">
        <v>118</v>
      </c>
      <c r="D68" s="207" t="s">
        <v>119</v>
      </c>
      <c r="E68" s="197" t="s">
        <v>120</v>
      </c>
      <c r="F68" s="208"/>
    </row>
    <row r="69" spans="1:6" ht="15" thickBot="1">
      <c r="A69" s="95"/>
      <c r="B69" s="148"/>
      <c r="C69" s="200"/>
      <c r="D69" s="200"/>
      <c r="E69" s="209"/>
      <c r="F69" s="210"/>
    </row>
    <row r="70" spans="1:6" ht="15" thickBot="1">
      <c r="A70" s="95"/>
      <c r="B70" s="148"/>
      <c r="C70" s="211"/>
      <c r="D70" s="212"/>
      <c r="E70" s="204"/>
      <c r="F70" s="208"/>
    </row>
    <row r="71" spans="1:6" ht="19" thickBot="1">
      <c r="A71" s="95"/>
      <c r="B71" s="213" t="s">
        <v>91</v>
      </c>
      <c r="C71" s="364" t="s">
        <v>121</v>
      </c>
      <c r="D71" s="365"/>
      <c r="E71" s="365"/>
      <c r="F71" s="366"/>
    </row>
    <row r="72" spans="1:6" ht="15" thickBot="1">
      <c r="A72" s="95"/>
      <c r="B72" s="148"/>
      <c r="C72" s="9"/>
      <c r="D72" s="214"/>
      <c r="E72" s="215"/>
      <c r="F72" s="208"/>
    </row>
    <row r="73" spans="1:6">
      <c r="A73" s="95"/>
      <c r="B73" s="148"/>
      <c r="C73" s="328" t="s">
        <v>122</v>
      </c>
      <c r="D73" s="329"/>
      <c r="E73" s="329"/>
      <c r="F73" s="330"/>
    </row>
    <row r="74" spans="1:6">
      <c r="A74" s="95"/>
      <c r="B74" s="148"/>
      <c r="C74" s="216" t="s">
        <v>123</v>
      </c>
      <c r="D74" s="327"/>
      <c r="E74" s="327"/>
      <c r="F74" s="217"/>
    </row>
    <row r="75" spans="1:6">
      <c r="A75" s="95"/>
      <c r="B75" s="148"/>
      <c r="C75" s="218" t="s">
        <v>124</v>
      </c>
      <c r="D75" s="322"/>
      <c r="E75" s="323"/>
      <c r="F75" s="217"/>
    </row>
    <row r="76" spans="1:6">
      <c r="A76" s="95"/>
      <c r="B76" s="148"/>
      <c r="C76" s="216" t="s">
        <v>125</v>
      </c>
      <c r="D76" s="327"/>
      <c r="E76" s="327"/>
      <c r="F76" s="217"/>
    </row>
    <row r="77" spans="1:6">
      <c r="A77" s="95"/>
      <c r="B77" s="148"/>
      <c r="C77" s="216" t="s">
        <v>126</v>
      </c>
      <c r="D77" s="327"/>
      <c r="E77" s="327"/>
      <c r="F77" s="217"/>
    </row>
    <row r="78" spans="1:6">
      <c r="A78" s="95"/>
      <c r="B78" s="148"/>
      <c r="C78" s="216" t="s">
        <v>127</v>
      </c>
      <c r="D78" s="327"/>
      <c r="E78" s="327"/>
      <c r="F78" s="217"/>
    </row>
    <row r="79" spans="1:6">
      <c r="A79" s="95"/>
      <c r="B79" s="148"/>
      <c r="C79" s="216" t="s">
        <v>128</v>
      </c>
      <c r="D79" s="326"/>
      <c r="E79" s="327"/>
      <c r="F79" s="217"/>
    </row>
    <row r="80" spans="1:6">
      <c r="A80" s="95"/>
      <c r="B80" s="148"/>
      <c r="C80" s="216" t="s">
        <v>129</v>
      </c>
      <c r="D80" s="219" t="s">
        <v>19</v>
      </c>
      <c r="E80" s="220"/>
      <c r="F80" s="221"/>
    </row>
    <row r="81" spans="1:6">
      <c r="A81" s="95"/>
      <c r="B81" s="148"/>
      <c r="C81" s="216" t="s">
        <v>130</v>
      </c>
      <c r="D81" s="219" t="s">
        <v>131</v>
      </c>
      <c r="E81" s="222"/>
      <c r="F81" s="221"/>
    </row>
    <row r="82" spans="1:6">
      <c r="A82" s="95"/>
      <c r="B82" s="148"/>
      <c r="C82" s="9"/>
      <c r="D82" s="223"/>
      <c r="F82" s="142"/>
    </row>
    <row r="83" spans="1:6">
      <c r="A83" s="95"/>
      <c r="B83" s="148"/>
      <c r="C83" s="10" t="s">
        <v>123</v>
      </c>
      <c r="D83" s="322"/>
      <c r="E83" s="323"/>
      <c r="F83" s="149"/>
    </row>
    <row r="84" spans="1:6">
      <c r="A84" s="95"/>
      <c r="B84" s="148"/>
      <c r="C84" s="10" t="s">
        <v>124</v>
      </c>
      <c r="D84" s="322"/>
      <c r="E84" s="323"/>
      <c r="F84" s="149"/>
    </row>
    <row r="85" spans="1:6">
      <c r="A85" s="95"/>
      <c r="B85" s="148"/>
      <c r="C85" s="10" t="s">
        <v>125</v>
      </c>
      <c r="D85" s="322"/>
      <c r="E85" s="323"/>
      <c r="F85" s="149"/>
    </row>
    <row r="86" spans="1:6">
      <c r="A86" s="95"/>
      <c r="B86" s="148"/>
      <c r="C86" s="10" t="s">
        <v>126</v>
      </c>
      <c r="D86" s="322"/>
      <c r="E86" s="323"/>
      <c r="F86" s="149"/>
    </row>
    <row r="87" spans="1:6">
      <c r="A87" s="95"/>
      <c r="B87" s="148"/>
      <c r="C87" s="10" t="s">
        <v>127</v>
      </c>
      <c r="D87" s="322"/>
      <c r="E87" s="323"/>
      <c r="F87" s="149"/>
    </row>
    <row r="88" spans="1:6">
      <c r="A88" s="95"/>
      <c r="B88" s="148"/>
      <c r="C88" s="10" t="s">
        <v>128</v>
      </c>
      <c r="D88" s="322"/>
      <c r="E88" s="323"/>
      <c r="F88" s="149"/>
    </row>
    <row r="89" spans="1:6">
      <c r="A89" s="95"/>
      <c r="B89" s="148"/>
      <c r="C89" s="10" t="s">
        <v>129</v>
      </c>
      <c r="D89" s="219" t="s">
        <v>19</v>
      </c>
      <c r="E89" s="224"/>
      <c r="F89" s="142"/>
    </row>
    <row r="90" spans="1:6">
      <c r="A90" s="95"/>
      <c r="B90" s="148"/>
      <c r="C90" s="10" t="s">
        <v>130</v>
      </c>
      <c r="D90" s="219" t="s">
        <v>131</v>
      </c>
      <c r="E90" s="225"/>
      <c r="F90" s="142"/>
    </row>
    <row r="91" spans="1:6">
      <c r="A91" s="95"/>
      <c r="B91" s="148"/>
      <c r="C91" s="9"/>
      <c r="D91" s="226"/>
      <c r="E91" s="136"/>
      <c r="F91" s="142"/>
    </row>
    <row r="92" spans="1:6">
      <c r="A92" s="95"/>
      <c r="B92" s="148"/>
      <c r="C92" s="10" t="s">
        <v>123</v>
      </c>
      <c r="D92" s="322"/>
      <c r="E92" s="323"/>
      <c r="F92" s="149"/>
    </row>
    <row r="93" spans="1:6">
      <c r="A93" s="95"/>
      <c r="B93" s="148"/>
      <c r="C93" s="10" t="s">
        <v>124</v>
      </c>
      <c r="D93" s="324"/>
      <c r="E93" s="325"/>
      <c r="F93" s="149"/>
    </row>
    <row r="94" spans="1:6">
      <c r="A94" s="95"/>
      <c r="B94" s="148"/>
      <c r="C94" s="10" t="s">
        <v>125</v>
      </c>
      <c r="D94" s="317"/>
      <c r="E94" s="318"/>
      <c r="F94" s="149"/>
    </row>
    <row r="95" spans="1:6">
      <c r="A95" s="95"/>
      <c r="B95" s="148"/>
      <c r="C95" s="10" t="s">
        <v>126</v>
      </c>
      <c r="D95" s="317"/>
      <c r="E95" s="318"/>
      <c r="F95" s="149"/>
    </row>
    <row r="96" spans="1:6">
      <c r="A96" s="95"/>
      <c r="B96" s="148"/>
      <c r="C96" s="10" t="s">
        <v>127</v>
      </c>
      <c r="D96" s="317"/>
      <c r="E96" s="318"/>
      <c r="F96" s="149"/>
    </row>
    <row r="97" spans="1:6">
      <c r="A97" s="95"/>
      <c r="B97" s="148"/>
      <c r="C97" s="10" t="s">
        <v>128</v>
      </c>
      <c r="D97" s="317"/>
      <c r="E97" s="318"/>
      <c r="F97" s="149"/>
    </row>
    <row r="98" spans="1:6">
      <c r="A98" s="95"/>
      <c r="B98" s="148"/>
      <c r="C98" s="10" t="s">
        <v>129</v>
      </c>
      <c r="D98" s="219" t="s">
        <v>19</v>
      </c>
      <c r="E98" s="227"/>
      <c r="F98" s="142"/>
    </row>
    <row r="99" spans="1:6">
      <c r="A99" s="95"/>
      <c r="B99" s="148"/>
      <c r="C99" s="10" t="s">
        <v>130</v>
      </c>
      <c r="D99" s="219" t="s">
        <v>131</v>
      </c>
      <c r="E99" s="228"/>
      <c r="F99" s="142"/>
    </row>
    <row r="100" spans="1:6">
      <c r="A100" s="95"/>
      <c r="B100" s="148"/>
      <c r="C100" s="9"/>
      <c r="D100" s="229"/>
      <c r="F100" s="142"/>
    </row>
    <row r="101" spans="1:6">
      <c r="A101" s="95"/>
      <c r="B101" s="148"/>
      <c r="C101" s="230" t="s">
        <v>132</v>
      </c>
      <c r="D101" s="231"/>
      <c r="E101" s="232"/>
      <c r="F101" s="142"/>
    </row>
    <row r="102" spans="1:6">
      <c r="A102" s="95"/>
      <c r="B102" s="148"/>
      <c r="C102" s="300" t="s">
        <v>133</v>
      </c>
      <c r="D102" s="301"/>
      <c r="E102" s="302"/>
      <c r="F102" s="149"/>
    </row>
    <row r="103" spans="1:6">
      <c r="A103" s="95"/>
      <c r="B103" s="148"/>
      <c r="C103" s="319"/>
      <c r="D103" s="320"/>
      <c r="E103" s="321"/>
      <c r="F103" s="149"/>
    </row>
    <row r="104" spans="1:6">
      <c r="A104" s="95"/>
      <c r="B104" s="148"/>
      <c r="C104" s="303"/>
      <c r="D104" s="304"/>
      <c r="E104" s="305"/>
      <c r="F104" s="149"/>
    </row>
    <row r="105" spans="1:6">
      <c r="A105" s="95"/>
      <c r="B105" s="148"/>
      <c r="C105" s="233"/>
      <c r="D105" s="233"/>
      <c r="F105" s="142"/>
    </row>
    <row r="106" spans="1:6">
      <c r="A106" s="95"/>
      <c r="B106" s="148"/>
      <c r="C106" s="300" t="s">
        <v>133</v>
      </c>
      <c r="D106" s="301"/>
      <c r="E106" s="302"/>
      <c r="F106" s="149"/>
    </row>
    <row r="107" spans="1:6">
      <c r="A107" s="95"/>
      <c r="B107" s="148"/>
      <c r="C107" s="319"/>
      <c r="D107" s="320"/>
      <c r="E107" s="321"/>
      <c r="F107" s="149"/>
    </row>
    <row r="108" spans="1:6">
      <c r="A108" s="95"/>
      <c r="B108" s="148"/>
      <c r="C108" s="303"/>
      <c r="D108" s="304"/>
      <c r="E108" s="305"/>
      <c r="F108" s="149"/>
    </row>
    <row r="109" spans="1:6">
      <c r="A109" s="95"/>
      <c r="B109" s="148"/>
      <c r="C109" s="234"/>
      <c r="D109" s="234"/>
      <c r="E109" s="234"/>
      <c r="F109" s="142"/>
    </row>
    <row r="110" spans="1:6">
      <c r="A110" s="95"/>
      <c r="B110" s="148"/>
      <c r="C110" s="300" t="s">
        <v>133</v>
      </c>
      <c r="D110" s="301"/>
      <c r="E110" s="302"/>
      <c r="F110" s="149"/>
    </row>
    <row r="111" spans="1:6">
      <c r="A111" s="95"/>
      <c r="B111" s="148"/>
      <c r="C111" s="319"/>
      <c r="D111" s="320"/>
      <c r="E111" s="321"/>
      <c r="F111" s="149"/>
    </row>
    <row r="112" spans="1:6">
      <c r="A112" s="95"/>
      <c r="B112" s="148"/>
      <c r="C112" s="303"/>
      <c r="D112" s="304"/>
      <c r="E112" s="305"/>
      <c r="F112" s="149"/>
    </row>
    <row r="113" spans="1:6">
      <c r="A113" s="95"/>
      <c r="B113" s="148"/>
      <c r="C113" s="233"/>
      <c r="D113" s="233"/>
      <c r="F113" s="142"/>
    </row>
    <row r="114" spans="1:6">
      <c r="A114" s="95"/>
      <c r="B114" s="148"/>
      <c r="C114" s="300" t="s">
        <v>133</v>
      </c>
      <c r="D114" s="301"/>
      <c r="E114" s="302"/>
      <c r="F114" s="149"/>
    </row>
    <row r="115" spans="1:6">
      <c r="A115" s="95"/>
      <c r="B115" s="148"/>
      <c r="C115" s="319"/>
      <c r="D115" s="320"/>
      <c r="E115" s="321"/>
      <c r="F115" s="149"/>
    </row>
    <row r="116" spans="1:6">
      <c r="A116" s="95"/>
      <c r="B116" s="148"/>
      <c r="C116" s="303"/>
      <c r="D116" s="304"/>
      <c r="E116" s="305"/>
      <c r="F116" s="149"/>
    </row>
    <row r="117" spans="1:6">
      <c r="A117" s="95"/>
      <c r="B117" s="148"/>
      <c r="C117" s="234"/>
      <c r="D117" s="234"/>
      <c r="E117" s="234"/>
      <c r="F117" s="142"/>
    </row>
    <row r="118" spans="1:6">
      <c r="A118" s="95"/>
      <c r="B118" s="148"/>
      <c r="C118" s="300" t="s">
        <v>133</v>
      </c>
      <c r="D118" s="301"/>
      <c r="E118" s="302"/>
      <c r="F118" s="149"/>
    </row>
    <row r="119" spans="1:6">
      <c r="A119" s="95"/>
      <c r="B119" s="148"/>
      <c r="C119" s="319"/>
      <c r="D119" s="320"/>
      <c r="E119" s="321"/>
      <c r="F119" s="149"/>
    </row>
    <row r="120" spans="1:6">
      <c r="A120" s="95"/>
      <c r="B120" s="148"/>
      <c r="C120" s="303"/>
      <c r="D120" s="304"/>
      <c r="E120" s="305"/>
      <c r="F120" s="149"/>
    </row>
    <row r="121" spans="1:6">
      <c r="A121" s="95"/>
      <c r="B121" s="148"/>
      <c r="C121" s="235"/>
      <c r="D121" s="235"/>
      <c r="E121" s="236"/>
      <c r="F121" s="142"/>
    </row>
    <row r="122" spans="1:6" ht="18.5">
      <c r="A122" s="95"/>
      <c r="B122" s="213" t="s">
        <v>95</v>
      </c>
      <c r="C122" s="307" t="s">
        <v>134</v>
      </c>
      <c r="D122" s="308"/>
      <c r="E122" s="308"/>
      <c r="F122" s="309"/>
    </row>
    <row r="123" spans="1:6">
      <c r="A123" s="95"/>
      <c r="B123" s="148"/>
      <c r="C123" s="9" t="s">
        <v>135</v>
      </c>
      <c r="D123" s="9"/>
      <c r="E123" s="9"/>
      <c r="F123" s="142"/>
    </row>
    <row r="124" spans="1:6">
      <c r="A124" s="95"/>
      <c r="B124" s="148"/>
      <c r="C124" s="9"/>
      <c r="D124" s="9"/>
      <c r="E124" s="9"/>
      <c r="F124" s="142"/>
    </row>
    <row r="125" spans="1:6">
      <c r="A125" s="95"/>
      <c r="B125" s="148"/>
      <c r="C125" s="237" t="s">
        <v>136</v>
      </c>
      <c r="D125" s="9"/>
      <c r="E125" s="9"/>
      <c r="F125" s="142"/>
    </row>
    <row r="126" spans="1:6">
      <c r="A126" s="95"/>
      <c r="B126" s="148"/>
      <c r="C126" s="136"/>
      <c r="D126" s="136"/>
      <c r="E126" s="136"/>
      <c r="F126" s="142"/>
    </row>
    <row r="127" spans="1:6">
      <c r="A127" s="95"/>
      <c r="B127" s="148"/>
      <c r="C127" s="310"/>
      <c r="D127" s="311"/>
      <c r="E127" s="312"/>
      <c r="F127" s="149"/>
    </row>
    <row r="128" spans="1:6">
      <c r="A128" s="95"/>
      <c r="B128" s="148"/>
      <c r="C128" s="313"/>
      <c r="D128" s="314"/>
      <c r="E128" s="315"/>
      <c r="F128" s="149"/>
    </row>
    <row r="129" spans="1:6">
      <c r="A129" s="95"/>
      <c r="B129" s="148"/>
      <c r="C129" s="233"/>
      <c r="D129" s="234"/>
      <c r="E129" s="233"/>
      <c r="F129" s="142"/>
    </row>
    <row r="130" spans="1:6">
      <c r="A130" s="95"/>
      <c r="B130" s="148"/>
      <c r="C130" s="310"/>
      <c r="D130" s="311"/>
      <c r="E130" s="312"/>
      <c r="F130" s="149"/>
    </row>
    <row r="131" spans="1:6">
      <c r="A131" s="95"/>
      <c r="B131" s="148"/>
      <c r="C131" s="313"/>
      <c r="D131" s="314"/>
      <c r="E131" s="315"/>
      <c r="F131" s="149"/>
    </row>
    <row r="132" spans="1:6">
      <c r="A132" s="95"/>
      <c r="B132" s="148"/>
      <c r="C132" s="233"/>
      <c r="E132" s="234"/>
      <c r="F132" s="142"/>
    </row>
    <row r="133" spans="1:6">
      <c r="A133" s="95"/>
      <c r="B133" s="148"/>
      <c r="C133" s="300"/>
      <c r="D133" s="301"/>
      <c r="E133" s="302"/>
      <c r="F133" s="149"/>
    </row>
    <row r="134" spans="1:6">
      <c r="A134" s="95"/>
      <c r="B134" s="148"/>
      <c r="C134" s="303"/>
      <c r="D134" s="304"/>
      <c r="E134" s="305"/>
      <c r="F134" s="149"/>
    </row>
    <row r="135" spans="1:6">
      <c r="A135" s="95"/>
      <c r="B135" s="148"/>
      <c r="C135" s="172"/>
      <c r="D135" s="172"/>
      <c r="E135" s="172"/>
      <c r="F135" s="142"/>
    </row>
    <row r="136" spans="1:6">
      <c r="A136" s="95"/>
      <c r="B136" s="148"/>
      <c r="C136" s="237" t="s">
        <v>137</v>
      </c>
      <c r="D136" s="9"/>
      <c r="E136" s="9"/>
      <c r="F136" s="142"/>
    </row>
    <row r="137" spans="1:6">
      <c r="A137" s="95"/>
      <c r="B137" s="148"/>
      <c r="C137" s="136"/>
      <c r="D137" s="136"/>
      <c r="E137" s="136"/>
      <c r="F137" s="142"/>
    </row>
    <row r="138" spans="1:6">
      <c r="A138" s="95"/>
      <c r="B138" s="148"/>
      <c r="C138" s="316"/>
      <c r="D138" s="301"/>
      <c r="E138" s="302"/>
      <c r="F138" s="149"/>
    </row>
    <row r="139" spans="1:6">
      <c r="A139" s="95"/>
      <c r="B139" s="148"/>
      <c r="C139" s="303"/>
      <c r="D139" s="304"/>
      <c r="E139" s="305"/>
      <c r="F139" s="149"/>
    </row>
    <row r="140" spans="1:6">
      <c r="A140" s="95"/>
      <c r="B140" s="148"/>
      <c r="C140" s="233"/>
      <c r="D140" s="233"/>
      <c r="E140" s="234"/>
      <c r="F140" s="142"/>
    </row>
    <row r="141" spans="1:6">
      <c r="A141" s="95"/>
      <c r="B141" s="148"/>
      <c r="C141" s="300"/>
      <c r="D141" s="301"/>
      <c r="E141" s="302"/>
      <c r="F141" s="149"/>
    </row>
    <row r="142" spans="1:6">
      <c r="A142" s="95"/>
      <c r="B142" s="148"/>
      <c r="C142" s="303"/>
      <c r="D142" s="304"/>
      <c r="E142" s="305"/>
      <c r="F142" s="149"/>
    </row>
    <row r="143" spans="1:6">
      <c r="A143" s="95"/>
      <c r="B143" s="148"/>
      <c r="D143" s="233"/>
      <c r="F143" s="142"/>
    </row>
    <row r="144" spans="1:6">
      <c r="A144" s="95"/>
      <c r="B144" s="148"/>
      <c r="C144" s="300"/>
      <c r="D144" s="301"/>
      <c r="E144" s="302"/>
      <c r="F144" s="149"/>
    </row>
    <row r="145" spans="1:6">
      <c r="A145" s="95"/>
      <c r="B145" s="148"/>
      <c r="C145" s="303"/>
      <c r="D145" s="304"/>
      <c r="E145" s="305"/>
      <c r="F145" s="149"/>
    </row>
    <row r="146" spans="1:6">
      <c r="A146" s="95"/>
      <c r="B146" s="148"/>
      <c r="C146" s="172"/>
      <c r="D146" s="172"/>
      <c r="E146" s="172"/>
      <c r="F146" s="142"/>
    </row>
    <row r="147" spans="1:6">
      <c r="A147" s="95"/>
      <c r="B147" s="148"/>
      <c r="C147" s="306"/>
      <c r="D147" s="306"/>
      <c r="E147" s="306"/>
      <c r="F147" s="142"/>
    </row>
    <row r="148" spans="1:6">
      <c r="A148" s="95"/>
      <c r="B148" s="148"/>
      <c r="C148" s="306"/>
      <c r="D148" s="306"/>
      <c r="E148" s="306"/>
      <c r="F148" s="142"/>
    </row>
    <row r="149" spans="1:6">
      <c r="A149" s="95"/>
      <c r="B149" s="148"/>
      <c r="C149" s="9"/>
      <c r="D149" s="9"/>
      <c r="E149" s="9"/>
      <c r="F149" s="142"/>
    </row>
    <row r="150" spans="1:6" ht="15" thickBot="1">
      <c r="A150" s="95"/>
      <c r="B150" s="238"/>
      <c r="C150" s="239"/>
      <c r="D150" s="239"/>
      <c r="E150" s="239"/>
      <c r="F150" s="240"/>
    </row>
  </sheetData>
  <mergeCells count="38">
    <mergeCell ref="C71:F71"/>
    <mergeCell ref="C9:E11"/>
    <mergeCell ref="C27:E29"/>
    <mergeCell ref="C34:E35"/>
    <mergeCell ref="C53:E54"/>
    <mergeCell ref="C63:F63"/>
    <mergeCell ref="D87:E87"/>
    <mergeCell ref="C73:F73"/>
    <mergeCell ref="D74:E74"/>
    <mergeCell ref="D75:E75"/>
    <mergeCell ref="D76:E76"/>
    <mergeCell ref="D77:E77"/>
    <mergeCell ref="D78:E78"/>
    <mergeCell ref="D79:E79"/>
    <mergeCell ref="D83:E83"/>
    <mergeCell ref="D84:E84"/>
    <mergeCell ref="D85:E85"/>
    <mergeCell ref="D86:E86"/>
    <mergeCell ref="C118:E120"/>
    <mergeCell ref="D88:E88"/>
    <mergeCell ref="D92:E92"/>
    <mergeCell ref="D93:E93"/>
    <mergeCell ref="D94:E94"/>
    <mergeCell ref="D95:E95"/>
    <mergeCell ref="D96:E96"/>
    <mergeCell ref="D97:E97"/>
    <mergeCell ref="C102:E104"/>
    <mergeCell ref="C106:E108"/>
    <mergeCell ref="C110:E112"/>
    <mergeCell ref="C114:E116"/>
    <mergeCell ref="C144:E145"/>
    <mergeCell ref="C147:E148"/>
    <mergeCell ref="C122:F122"/>
    <mergeCell ref="C127:E128"/>
    <mergeCell ref="C130:E131"/>
    <mergeCell ref="C133:E134"/>
    <mergeCell ref="C138:E139"/>
    <mergeCell ref="C141:E142"/>
  </mergeCells>
  <dataValidations count="3">
    <dataValidation type="list" allowBlank="1" showInputMessage="1" showErrorMessage="1" sqref="D80 D89 D98" xr:uid="{F9240511-0BAA-4485-A9D5-1128A570D2EA}">
      <formula1>"Seleccionar, Grado, Posgrado, Maestría"</formula1>
    </dataValidation>
    <dataValidation type="list" allowBlank="1" showInputMessage="1" showErrorMessage="1" sqref="D81 D90 D99" xr:uid="{DB33FCAA-FD9F-4D9C-9093-96C0ADB1FCB6}">
      <formula1>"Seleccionar estado, Completo, Incompleto, en Proceso"</formula1>
    </dataValidation>
    <dataValidation type="list" allowBlank="1" showInputMessage="1" showErrorMessage="1" sqref="F66" xr:uid="{C2D354C9-F848-4608-BA56-38C5FC21B102}">
      <formula1>"Seleccionar,Investigador Dependiente,Responsable Proyecto,Gestor Objetivo,Apoyo Tecnolológico,Secretaría,Auxiliar,Asesoramiento,Gestión Proyecto,Soporte Técnico,Soporte Técnico de TI,Soporte Contable,Dirección Proyecto,Docente/Formador Dependiente,Otro"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3" name="Check Box 1">
              <controlPr defaultSize="0" autoFill="0" autoLine="0" autoPict="0">
                <anchor moveWithCells="1">
                  <from>
                    <xdr:col>1</xdr:col>
                    <xdr:colOff>82550</xdr:colOff>
                    <xdr:row>13</xdr:row>
                    <xdr:rowOff>177800</xdr:rowOff>
                  </from>
                  <to>
                    <xdr:col>1</xdr:col>
                    <xdr:colOff>304800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4" name="Check Box 2">
              <controlPr defaultSize="0" autoFill="0" autoLine="0" autoPict="0">
                <anchor moveWithCells="1">
                  <from>
                    <xdr:col>2</xdr:col>
                    <xdr:colOff>82550</xdr:colOff>
                    <xdr:row>15</xdr:row>
                    <xdr:rowOff>177800</xdr:rowOff>
                  </from>
                  <to>
                    <xdr:col>2</xdr:col>
                    <xdr:colOff>304800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5" name="Check Box 3">
              <controlPr defaultSize="0" autoFill="0" autoLine="0" autoPict="0">
                <anchor moveWithCells="1">
                  <from>
                    <xdr:col>2</xdr:col>
                    <xdr:colOff>82550</xdr:colOff>
                    <xdr:row>20</xdr:row>
                    <xdr:rowOff>0</xdr:rowOff>
                  </from>
                  <to>
                    <xdr:col>2</xdr:col>
                    <xdr:colOff>304800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6" name="Check Box 4">
              <controlPr defaultSize="0" autoFill="0" autoLine="0" autoPict="0">
                <anchor moveWithCells="1">
                  <from>
                    <xdr:col>2</xdr:col>
                    <xdr:colOff>82550</xdr:colOff>
                    <xdr:row>22</xdr:row>
                    <xdr:rowOff>0</xdr:rowOff>
                  </from>
                  <to>
                    <xdr:col>2</xdr:col>
                    <xdr:colOff>304800</xdr:colOff>
                    <xdr:row>23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7" name="Check Box 5">
              <controlPr defaultSize="0" autoFill="0" autoLine="0" autoPict="0">
                <anchor moveWithCells="1">
                  <from>
                    <xdr:col>2</xdr:col>
                    <xdr:colOff>82550</xdr:colOff>
                    <xdr:row>38</xdr:row>
                    <xdr:rowOff>0</xdr:rowOff>
                  </from>
                  <to>
                    <xdr:col>2</xdr:col>
                    <xdr:colOff>304800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8" name="Check Box 6">
              <controlPr defaultSize="0" autoFill="0" autoLine="0" autoPict="0">
                <anchor moveWithCells="1">
                  <from>
                    <xdr:col>2</xdr:col>
                    <xdr:colOff>82550</xdr:colOff>
                    <xdr:row>40</xdr:row>
                    <xdr:rowOff>0</xdr:rowOff>
                  </from>
                  <to>
                    <xdr:col>2</xdr:col>
                    <xdr:colOff>304800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9" name="Check Box 7">
              <controlPr defaultSize="0" autoFill="0" autoLine="0" autoPict="0">
                <anchor moveWithCells="1">
                  <from>
                    <xdr:col>2</xdr:col>
                    <xdr:colOff>82550</xdr:colOff>
                    <xdr:row>42</xdr:row>
                    <xdr:rowOff>0</xdr:rowOff>
                  </from>
                  <to>
                    <xdr:col>2</xdr:col>
                    <xdr:colOff>304800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0" name="Check Box 8">
              <controlPr defaultSize="0" autoFill="0" autoLine="0" autoPict="0">
                <anchor moveWithCells="1">
                  <from>
                    <xdr:col>2</xdr:col>
                    <xdr:colOff>82550</xdr:colOff>
                    <xdr:row>57</xdr:row>
                    <xdr:rowOff>0</xdr:rowOff>
                  </from>
                  <to>
                    <xdr:col>2</xdr:col>
                    <xdr:colOff>304800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1" name="Check Box 9">
              <controlPr defaultSize="0" autoFill="0" autoLine="0" autoPict="0">
                <anchor moveWithCells="1">
                  <from>
                    <xdr:col>2</xdr:col>
                    <xdr:colOff>82550</xdr:colOff>
                    <xdr:row>59</xdr:row>
                    <xdr:rowOff>0</xdr:rowOff>
                  </from>
                  <to>
                    <xdr:col>2</xdr:col>
                    <xdr:colOff>304800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2" name="Check Box 10">
              <controlPr defaultSize="0" autoFill="0" autoLine="0" autoPict="0">
                <anchor moveWithCells="1">
                  <from>
                    <xdr:col>2</xdr:col>
                    <xdr:colOff>82550</xdr:colOff>
                    <xdr:row>24</xdr:row>
                    <xdr:rowOff>0</xdr:rowOff>
                  </from>
                  <to>
                    <xdr:col>2</xdr:col>
                    <xdr:colOff>304800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3" name="Check Box 11">
              <controlPr defaultSize="0" autoFill="0" autoLine="0" autoPict="0">
                <anchor moveWithCells="1">
                  <from>
                    <xdr:col>2</xdr:col>
                    <xdr:colOff>82550</xdr:colOff>
                    <xdr:row>44</xdr:row>
                    <xdr:rowOff>0</xdr:rowOff>
                  </from>
                  <to>
                    <xdr:col>2</xdr:col>
                    <xdr:colOff>304800</xdr:colOff>
                    <xdr:row>45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39EC-F7BD-410B-AAE9-1C31ED9D352A}">
  <sheetPr>
    <tabColor rgb="FFFF0000"/>
  </sheetPr>
  <dimension ref="A1:F150"/>
  <sheetViews>
    <sheetView workbookViewId="0">
      <selection activeCell="C4" sqref="C4"/>
    </sheetView>
  </sheetViews>
  <sheetFormatPr baseColWidth="10" defaultRowHeight="14.5"/>
  <cols>
    <col min="3" max="3" width="28.453125" customWidth="1"/>
    <col min="4" max="4" width="19.36328125" customWidth="1"/>
    <col min="5" max="5" width="62.90625" customWidth="1"/>
    <col min="6" max="6" width="16.81640625" customWidth="1"/>
  </cols>
  <sheetData>
    <row r="1" spans="1:6" ht="15" thickBot="1">
      <c r="A1" s="95"/>
      <c r="B1" s="136"/>
      <c r="C1" s="136"/>
      <c r="D1" s="136"/>
      <c r="E1" s="136"/>
      <c r="F1" s="136"/>
    </row>
    <row r="2" spans="1:6">
      <c r="A2" s="95"/>
      <c r="B2" s="137"/>
      <c r="C2" s="138"/>
      <c r="D2" s="138"/>
      <c r="E2" s="138"/>
      <c r="F2" s="139"/>
    </row>
    <row r="3" spans="1:6" ht="26">
      <c r="A3" s="95"/>
      <c r="B3" s="140"/>
      <c r="C3" s="141" t="s">
        <v>138</v>
      </c>
      <c r="D3" s="9"/>
      <c r="E3" s="9"/>
      <c r="F3" s="142"/>
    </row>
    <row r="4" spans="1:6" ht="21">
      <c r="A4" s="95"/>
      <c r="B4" s="140"/>
      <c r="C4" s="143" t="s">
        <v>87</v>
      </c>
      <c r="D4" s="9"/>
      <c r="E4" s="9"/>
      <c r="F4" s="142"/>
    </row>
    <row r="5" spans="1:6">
      <c r="A5" s="95"/>
      <c r="B5" s="140"/>
      <c r="C5" s="9"/>
      <c r="D5" s="9"/>
      <c r="E5" s="9"/>
      <c r="F5" s="142"/>
    </row>
    <row r="6" spans="1:6" ht="17.5">
      <c r="A6" s="95"/>
      <c r="B6" s="144" t="s">
        <v>88</v>
      </c>
      <c r="C6" s="145" t="s">
        <v>89</v>
      </c>
      <c r="D6" s="9"/>
      <c r="E6" s="9"/>
      <c r="F6" s="142"/>
    </row>
    <row r="7" spans="1:6">
      <c r="A7" s="95"/>
      <c r="B7" s="140"/>
      <c r="C7" s="146"/>
      <c r="D7" s="9"/>
      <c r="E7" s="9"/>
      <c r="F7" s="142"/>
    </row>
    <row r="8" spans="1:6" ht="16.5">
      <c r="A8" s="95"/>
      <c r="B8" s="140"/>
      <c r="C8" s="147" t="s">
        <v>90</v>
      </c>
      <c r="D8" s="136"/>
      <c r="E8" s="136"/>
      <c r="F8" s="142"/>
    </row>
    <row r="9" spans="1:6">
      <c r="A9" s="95"/>
      <c r="B9" s="148"/>
      <c r="C9" s="331"/>
      <c r="D9" s="332"/>
      <c r="E9" s="333"/>
      <c r="F9" s="149"/>
    </row>
    <row r="10" spans="1:6">
      <c r="A10" s="95"/>
      <c r="B10" s="148"/>
      <c r="C10" s="334"/>
      <c r="D10" s="335"/>
      <c r="E10" s="336"/>
      <c r="F10" s="149"/>
    </row>
    <row r="11" spans="1:6">
      <c r="A11" s="95"/>
      <c r="B11" s="148"/>
      <c r="C11" s="337"/>
      <c r="D11" s="338"/>
      <c r="E11" s="339"/>
      <c r="F11" s="149"/>
    </row>
    <row r="12" spans="1:6">
      <c r="A12" s="95"/>
      <c r="B12" s="140"/>
      <c r="C12" s="150"/>
      <c r="D12" s="150"/>
      <c r="E12" s="150"/>
      <c r="F12" s="142"/>
    </row>
    <row r="13" spans="1:6" ht="17.5">
      <c r="A13" s="95"/>
      <c r="B13" s="144" t="s">
        <v>91</v>
      </c>
      <c r="C13" s="151" t="s">
        <v>92</v>
      </c>
      <c r="D13" s="9"/>
      <c r="E13" s="9"/>
      <c r="F13" s="142"/>
    </row>
    <row r="14" spans="1:6">
      <c r="A14" s="95"/>
      <c r="B14" s="140"/>
      <c r="C14" s="9"/>
      <c r="D14" s="9"/>
      <c r="E14" s="9"/>
      <c r="F14" s="142"/>
    </row>
    <row r="15" spans="1:6" ht="16.5">
      <c r="A15" s="95"/>
      <c r="B15" s="140"/>
      <c r="C15" s="152" t="s">
        <v>93</v>
      </c>
      <c r="D15" s="153"/>
      <c r="E15" s="153"/>
      <c r="F15" s="142"/>
    </row>
    <row r="16" spans="1:6" ht="16.5">
      <c r="A16" s="95"/>
      <c r="B16" s="154"/>
      <c r="C16" s="155"/>
      <c r="D16" s="155"/>
      <c r="E16" s="155"/>
      <c r="F16" s="156"/>
    </row>
    <row r="17" spans="1:6" ht="16.5">
      <c r="A17" s="95"/>
      <c r="B17" s="140"/>
      <c r="C17" s="152" t="s">
        <v>94</v>
      </c>
      <c r="D17" s="153"/>
      <c r="E17" s="153"/>
      <c r="F17" s="142"/>
    </row>
    <row r="18" spans="1:6">
      <c r="A18" s="95"/>
      <c r="B18" s="140"/>
      <c r="C18" s="157"/>
      <c r="D18" s="157"/>
      <c r="E18" s="157"/>
      <c r="F18" s="142"/>
    </row>
    <row r="19" spans="1:6" ht="17.5">
      <c r="A19" s="95"/>
      <c r="B19" s="144" t="s">
        <v>95</v>
      </c>
      <c r="C19" s="158" t="s">
        <v>96</v>
      </c>
      <c r="D19" s="9"/>
      <c r="E19" s="9"/>
      <c r="F19" s="142"/>
    </row>
    <row r="20" spans="1:6">
      <c r="A20" s="95"/>
      <c r="B20" s="140"/>
      <c r="C20" s="9"/>
      <c r="D20" s="9"/>
      <c r="E20" s="9"/>
      <c r="F20" s="142"/>
    </row>
    <row r="21" spans="1:6" ht="16.5">
      <c r="A21" s="95"/>
      <c r="B21" s="140"/>
      <c r="C21" s="159" t="s">
        <v>97</v>
      </c>
      <c r="D21" s="160"/>
      <c r="E21" s="160"/>
      <c r="F21" s="142"/>
    </row>
    <row r="22" spans="1:6">
      <c r="A22" s="95"/>
      <c r="B22" s="140"/>
      <c r="C22" s="9"/>
      <c r="D22" s="9"/>
      <c r="E22" s="9"/>
      <c r="F22" s="142"/>
    </row>
    <row r="23" spans="1:6">
      <c r="A23" s="95"/>
      <c r="B23" s="140"/>
      <c r="C23" s="155" t="s">
        <v>98</v>
      </c>
      <c r="D23" s="160"/>
      <c r="E23" s="160"/>
      <c r="F23" s="142"/>
    </row>
    <row r="24" spans="1:6">
      <c r="A24" s="95"/>
      <c r="B24" s="140"/>
      <c r="C24" s="155"/>
      <c r="D24" s="160"/>
      <c r="E24" s="160"/>
      <c r="F24" s="142"/>
    </row>
    <row r="25" spans="1:6" ht="15.5">
      <c r="A25" s="95"/>
      <c r="B25" s="161"/>
      <c r="C25" s="155" t="s">
        <v>99</v>
      </c>
      <c r="D25" s="162"/>
      <c r="E25" s="160"/>
      <c r="F25" s="142"/>
    </row>
    <row r="26" spans="1:6">
      <c r="A26" s="95"/>
      <c r="B26" s="163"/>
      <c r="C26" s="164"/>
      <c r="D26" s="165"/>
      <c r="E26" s="165"/>
      <c r="F26" s="142"/>
    </row>
    <row r="27" spans="1:6">
      <c r="A27" s="95"/>
      <c r="B27" s="166"/>
      <c r="C27" s="340"/>
      <c r="D27" s="341"/>
      <c r="E27" s="342"/>
      <c r="F27" s="149"/>
    </row>
    <row r="28" spans="1:6">
      <c r="A28" s="95"/>
      <c r="B28" s="166"/>
      <c r="C28" s="343"/>
      <c r="D28" s="344"/>
      <c r="E28" s="345"/>
      <c r="F28" s="149"/>
    </row>
    <row r="29" spans="1:6">
      <c r="A29" s="95"/>
      <c r="B29" s="148"/>
      <c r="C29" s="346"/>
      <c r="D29" s="347"/>
      <c r="E29" s="348"/>
      <c r="F29" s="149"/>
    </row>
    <row r="30" spans="1:6">
      <c r="A30" s="95"/>
      <c r="B30" s="140"/>
      <c r="C30" s="167"/>
      <c r="D30" s="168"/>
      <c r="E30" s="168"/>
      <c r="F30" s="142"/>
    </row>
    <row r="31" spans="1:6" ht="17.5">
      <c r="A31" s="95"/>
      <c r="B31" s="144" t="s">
        <v>100</v>
      </c>
      <c r="C31" s="158" t="s">
        <v>101</v>
      </c>
      <c r="D31" s="9"/>
      <c r="E31" s="9"/>
      <c r="F31" s="142"/>
    </row>
    <row r="32" spans="1:6" ht="15.5">
      <c r="A32" s="95"/>
      <c r="B32" s="169"/>
      <c r="C32" s="170"/>
      <c r="D32" s="9"/>
      <c r="E32" s="9"/>
      <c r="F32" s="142"/>
    </row>
    <row r="33" spans="1:6" ht="16.5">
      <c r="A33" s="95"/>
      <c r="B33" s="140"/>
      <c r="C33" s="171" t="s">
        <v>102</v>
      </c>
      <c r="D33" s="136"/>
      <c r="E33" s="136"/>
      <c r="F33" s="142"/>
    </row>
    <row r="34" spans="1:6">
      <c r="A34" s="95"/>
      <c r="B34" s="148"/>
      <c r="C34" s="349"/>
      <c r="D34" s="350"/>
      <c r="E34" s="351"/>
      <c r="F34" s="149"/>
    </row>
    <row r="35" spans="1:6">
      <c r="A35" s="95"/>
      <c r="B35" s="148"/>
      <c r="C35" s="352"/>
      <c r="D35" s="353"/>
      <c r="E35" s="354"/>
      <c r="F35" s="149"/>
    </row>
    <row r="36" spans="1:6">
      <c r="A36" s="95"/>
      <c r="B36" s="140"/>
      <c r="C36" s="172"/>
      <c r="D36" s="172"/>
      <c r="E36" s="172"/>
      <c r="F36" s="142"/>
    </row>
    <row r="37" spans="1:6" ht="17.5">
      <c r="A37" s="95"/>
      <c r="B37" s="144" t="s">
        <v>103</v>
      </c>
      <c r="C37" s="158" t="s">
        <v>104</v>
      </c>
      <c r="D37" s="9"/>
      <c r="E37" s="9"/>
      <c r="F37" s="142"/>
    </row>
    <row r="38" spans="1:6">
      <c r="A38" s="95"/>
      <c r="B38" s="140"/>
      <c r="C38" s="9"/>
      <c r="D38" s="9"/>
      <c r="E38" s="9"/>
      <c r="F38" s="142"/>
    </row>
    <row r="39" spans="1:6" ht="16.5">
      <c r="A39" s="95"/>
      <c r="B39" s="140"/>
      <c r="C39" s="159" t="s">
        <v>105</v>
      </c>
      <c r="D39" s="9"/>
      <c r="E39" s="9"/>
      <c r="F39" s="142"/>
    </row>
    <row r="40" spans="1:6">
      <c r="A40" s="95"/>
      <c r="B40" s="140"/>
      <c r="C40" s="9"/>
      <c r="D40" s="9"/>
      <c r="E40" s="9"/>
      <c r="F40" s="142"/>
    </row>
    <row r="41" spans="1:6" ht="16.5">
      <c r="A41" s="95"/>
      <c r="B41" s="140"/>
      <c r="C41" s="159" t="s">
        <v>106</v>
      </c>
      <c r="D41" s="9"/>
      <c r="E41" s="9"/>
      <c r="F41" s="142"/>
    </row>
    <row r="42" spans="1:6">
      <c r="A42" s="95"/>
      <c r="B42" s="140"/>
      <c r="C42" s="9"/>
      <c r="D42" s="9"/>
      <c r="E42" s="9"/>
      <c r="F42" s="142"/>
    </row>
    <row r="43" spans="1:6" ht="16.5">
      <c r="A43" s="95"/>
      <c r="B43" s="140"/>
      <c r="C43" s="159" t="s">
        <v>107</v>
      </c>
      <c r="D43" s="9"/>
      <c r="E43" s="9"/>
      <c r="F43" s="142"/>
    </row>
    <row r="44" spans="1:6">
      <c r="A44" s="95"/>
      <c r="B44" s="140"/>
      <c r="C44" s="9"/>
      <c r="D44" s="9"/>
      <c r="E44" s="9"/>
      <c r="F44" s="142"/>
    </row>
    <row r="45" spans="1:6" ht="16.5">
      <c r="A45" s="95"/>
      <c r="B45" s="140"/>
      <c r="C45" s="159" t="s">
        <v>99</v>
      </c>
      <c r="D45" s="9"/>
      <c r="E45" s="9"/>
      <c r="F45" s="142"/>
    </row>
    <row r="46" spans="1:6" ht="16.5">
      <c r="A46" s="95"/>
      <c r="B46" s="140"/>
      <c r="C46" s="173"/>
      <c r="D46" s="136"/>
      <c r="E46" s="136"/>
      <c r="F46" s="142"/>
    </row>
    <row r="47" spans="1:6">
      <c r="A47" s="95"/>
      <c r="B47" s="148"/>
      <c r="C47" s="174"/>
      <c r="D47" s="175"/>
      <c r="E47" s="176"/>
      <c r="F47" s="149"/>
    </row>
    <row r="48" spans="1:6">
      <c r="A48" s="95"/>
      <c r="B48" s="148"/>
      <c r="C48" s="177"/>
      <c r="D48" s="9"/>
      <c r="E48" s="178"/>
      <c r="F48" s="149"/>
    </row>
    <row r="49" spans="1:6">
      <c r="A49" s="95"/>
      <c r="B49" s="148"/>
      <c r="C49" s="179"/>
      <c r="D49" s="180"/>
      <c r="E49" s="181"/>
      <c r="F49" s="149"/>
    </row>
    <row r="50" spans="1:6">
      <c r="A50" s="95"/>
      <c r="B50" s="140"/>
      <c r="C50" s="172"/>
      <c r="D50" s="172"/>
      <c r="E50" s="172"/>
      <c r="F50" s="142"/>
    </row>
    <row r="51" spans="1:6" ht="17.5">
      <c r="A51" s="95"/>
      <c r="B51" s="144" t="s">
        <v>108</v>
      </c>
      <c r="C51" s="158" t="s">
        <v>101</v>
      </c>
      <c r="D51" s="9"/>
      <c r="E51" s="9"/>
      <c r="F51" s="142"/>
    </row>
    <row r="52" spans="1:6">
      <c r="A52" s="95"/>
      <c r="B52" s="140"/>
      <c r="C52" s="136"/>
      <c r="D52" s="136"/>
      <c r="E52" s="136"/>
      <c r="F52" s="142"/>
    </row>
    <row r="53" spans="1:6">
      <c r="A53" s="95"/>
      <c r="B53" s="148"/>
      <c r="C53" s="355"/>
      <c r="D53" s="356"/>
      <c r="E53" s="357"/>
      <c r="F53" s="149"/>
    </row>
    <row r="54" spans="1:6">
      <c r="A54" s="95"/>
      <c r="B54" s="148"/>
      <c r="C54" s="358"/>
      <c r="D54" s="359"/>
      <c r="E54" s="360"/>
      <c r="F54" s="149"/>
    </row>
    <row r="55" spans="1:6">
      <c r="A55" s="95"/>
      <c r="B55" s="140"/>
      <c r="C55" s="172"/>
      <c r="D55" s="172"/>
      <c r="E55" s="172"/>
      <c r="F55" s="142"/>
    </row>
    <row r="56" spans="1:6" ht="18" thickBot="1">
      <c r="A56" s="95"/>
      <c r="B56" s="182" t="s">
        <v>109</v>
      </c>
      <c r="C56" s="183" t="s">
        <v>110</v>
      </c>
      <c r="D56" s="184"/>
      <c r="E56" s="184"/>
      <c r="F56" s="185"/>
    </row>
    <row r="57" spans="1:6" ht="15" thickBot="1">
      <c r="A57" s="95"/>
      <c r="B57" s="186"/>
      <c r="C57" s="187"/>
      <c r="D57" s="187"/>
      <c r="E57" s="187"/>
      <c r="F57" s="188"/>
    </row>
    <row r="58" spans="1:6" ht="17" thickBot="1">
      <c r="A58" s="95"/>
      <c r="B58" s="186"/>
      <c r="C58" s="189" t="s">
        <v>111</v>
      </c>
      <c r="D58" s="187"/>
      <c r="E58" s="187"/>
      <c r="F58" s="188"/>
    </row>
    <row r="59" spans="1:6" ht="15" thickBot="1">
      <c r="A59" s="95"/>
      <c r="B59" s="186"/>
      <c r="C59" s="187"/>
      <c r="D59" s="187"/>
      <c r="E59" s="187"/>
      <c r="F59" s="188"/>
    </row>
    <row r="60" spans="1:6" ht="17" thickBot="1">
      <c r="A60" s="95"/>
      <c r="B60" s="186"/>
      <c r="C60" s="189" t="s">
        <v>112</v>
      </c>
      <c r="D60" s="187"/>
      <c r="E60" s="187"/>
      <c r="F60" s="188"/>
    </row>
    <row r="61" spans="1:6" ht="15" thickBot="1">
      <c r="A61" s="95"/>
      <c r="B61" s="186"/>
      <c r="C61" s="187"/>
      <c r="D61" s="187"/>
      <c r="E61" s="187"/>
      <c r="F61" s="188"/>
    </row>
    <row r="62" spans="1:6" ht="15" thickBot="1">
      <c r="A62" s="95"/>
      <c r="B62" s="186"/>
      <c r="C62" s="187"/>
      <c r="D62" s="187"/>
      <c r="E62" s="187"/>
      <c r="F62" s="188"/>
    </row>
    <row r="63" spans="1:6" ht="19" thickBot="1">
      <c r="A63" s="95"/>
      <c r="B63" s="190" t="s">
        <v>113</v>
      </c>
      <c r="C63" s="361" t="s">
        <v>114</v>
      </c>
      <c r="D63" s="362"/>
      <c r="E63" s="362"/>
      <c r="F63" s="363"/>
    </row>
    <row r="64" spans="1:6" ht="15" thickBot="1">
      <c r="A64" s="95"/>
      <c r="B64" s="191"/>
      <c r="C64" s="192"/>
      <c r="D64" s="192"/>
      <c r="E64" s="192"/>
      <c r="F64" s="193"/>
    </row>
    <row r="65" spans="1:6" ht="15" thickBot="1">
      <c r="A65" s="95"/>
      <c r="B65" s="194"/>
      <c r="C65" s="195" t="s">
        <v>115</v>
      </c>
      <c r="D65" s="196" t="s">
        <v>116</v>
      </c>
      <c r="E65" s="197" t="s">
        <v>117</v>
      </c>
      <c r="F65" s="198"/>
    </row>
    <row r="66" spans="1:6" ht="15" thickBot="1">
      <c r="A66" s="95"/>
      <c r="B66" s="199"/>
      <c r="C66" s="200"/>
      <c r="D66" s="201"/>
      <c r="E66" s="55"/>
      <c r="F66" s="202"/>
    </row>
    <row r="67" spans="1:6" ht="15" thickBot="1">
      <c r="A67" s="95"/>
      <c r="B67" s="148"/>
      <c r="C67" s="203"/>
      <c r="D67" s="204"/>
      <c r="E67" s="205"/>
      <c r="F67" s="188"/>
    </row>
    <row r="68" spans="1:6" ht="15" thickBot="1">
      <c r="A68" s="95"/>
      <c r="B68" s="148"/>
      <c r="C68" s="206" t="s">
        <v>118</v>
      </c>
      <c r="D68" s="207" t="s">
        <v>119</v>
      </c>
      <c r="E68" s="197" t="s">
        <v>120</v>
      </c>
      <c r="F68" s="208"/>
    </row>
    <row r="69" spans="1:6" ht="15" thickBot="1">
      <c r="A69" s="95"/>
      <c r="B69" s="148"/>
      <c r="C69" s="200"/>
      <c r="D69" s="200"/>
      <c r="E69" s="209"/>
      <c r="F69" s="210"/>
    </row>
    <row r="70" spans="1:6" ht="15" thickBot="1">
      <c r="A70" s="95"/>
      <c r="B70" s="148"/>
      <c r="C70" s="211"/>
      <c r="D70" s="212"/>
      <c r="E70" s="204"/>
      <c r="F70" s="208"/>
    </row>
    <row r="71" spans="1:6" ht="19" thickBot="1">
      <c r="A71" s="95"/>
      <c r="B71" s="213" t="s">
        <v>91</v>
      </c>
      <c r="C71" s="364" t="s">
        <v>121</v>
      </c>
      <c r="D71" s="365"/>
      <c r="E71" s="365"/>
      <c r="F71" s="366"/>
    </row>
    <row r="72" spans="1:6" ht="15" thickBot="1">
      <c r="A72" s="95"/>
      <c r="B72" s="148"/>
      <c r="C72" s="9"/>
      <c r="D72" s="214"/>
      <c r="E72" s="215"/>
      <c r="F72" s="208"/>
    </row>
    <row r="73" spans="1:6">
      <c r="A73" s="95"/>
      <c r="B73" s="148"/>
      <c r="C73" s="328" t="s">
        <v>122</v>
      </c>
      <c r="D73" s="329"/>
      <c r="E73" s="329"/>
      <c r="F73" s="330"/>
    </row>
    <row r="74" spans="1:6">
      <c r="A74" s="95"/>
      <c r="B74" s="148"/>
      <c r="C74" s="216" t="s">
        <v>123</v>
      </c>
      <c r="D74" s="327"/>
      <c r="E74" s="327"/>
      <c r="F74" s="217"/>
    </row>
    <row r="75" spans="1:6">
      <c r="A75" s="95"/>
      <c r="B75" s="148"/>
      <c r="C75" s="218" t="s">
        <v>124</v>
      </c>
      <c r="D75" s="322"/>
      <c r="E75" s="323"/>
      <c r="F75" s="217"/>
    </row>
    <row r="76" spans="1:6">
      <c r="A76" s="95"/>
      <c r="B76" s="148"/>
      <c r="C76" s="216" t="s">
        <v>125</v>
      </c>
      <c r="D76" s="327"/>
      <c r="E76" s="327"/>
      <c r="F76" s="217"/>
    </row>
    <row r="77" spans="1:6">
      <c r="A77" s="95"/>
      <c r="B77" s="148"/>
      <c r="C77" s="216" t="s">
        <v>126</v>
      </c>
      <c r="D77" s="327"/>
      <c r="E77" s="327"/>
      <c r="F77" s="217"/>
    </row>
    <row r="78" spans="1:6">
      <c r="A78" s="95"/>
      <c r="B78" s="148"/>
      <c r="C78" s="216" t="s">
        <v>127</v>
      </c>
      <c r="D78" s="327"/>
      <c r="E78" s="327"/>
      <c r="F78" s="217"/>
    </row>
    <row r="79" spans="1:6">
      <c r="A79" s="95"/>
      <c r="B79" s="148"/>
      <c r="C79" s="216" t="s">
        <v>128</v>
      </c>
      <c r="D79" s="326"/>
      <c r="E79" s="327"/>
      <c r="F79" s="217"/>
    </row>
    <row r="80" spans="1:6">
      <c r="A80" s="95"/>
      <c r="B80" s="148"/>
      <c r="C80" s="216" t="s">
        <v>129</v>
      </c>
      <c r="D80" s="219" t="s">
        <v>19</v>
      </c>
      <c r="E80" s="220"/>
      <c r="F80" s="221"/>
    </row>
    <row r="81" spans="1:6">
      <c r="A81" s="95"/>
      <c r="B81" s="148"/>
      <c r="C81" s="216" t="s">
        <v>130</v>
      </c>
      <c r="D81" s="219" t="s">
        <v>131</v>
      </c>
      <c r="E81" s="222"/>
      <c r="F81" s="221"/>
    </row>
    <row r="82" spans="1:6">
      <c r="A82" s="95"/>
      <c r="B82" s="148"/>
      <c r="C82" s="9"/>
      <c r="D82" s="223"/>
      <c r="F82" s="142"/>
    </row>
    <row r="83" spans="1:6">
      <c r="A83" s="95"/>
      <c r="B83" s="148"/>
      <c r="C83" s="10" t="s">
        <v>123</v>
      </c>
      <c r="D83" s="322"/>
      <c r="E83" s="323"/>
      <c r="F83" s="149"/>
    </row>
    <row r="84" spans="1:6">
      <c r="A84" s="95"/>
      <c r="B84" s="148"/>
      <c r="C84" s="10" t="s">
        <v>124</v>
      </c>
      <c r="D84" s="322"/>
      <c r="E84" s="323"/>
      <c r="F84" s="149"/>
    </row>
    <row r="85" spans="1:6">
      <c r="A85" s="95"/>
      <c r="B85" s="148"/>
      <c r="C85" s="10" t="s">
        <v>125</v>
      </c>
      <c r="D85" s="322"/>
      <c r="E85" s="323"/>
      <c r="F85" s="149"/>
    </row>
    <row r="86" spans="1:6">
      <c r="A86" s="95"/>
      <c r="B86" s="148"/>
      <c r="C86" s="10" t="s">
        <v>126</v>
      </c>
      <c r="D86" s="322"/>
      <c r="E86" s="323"/>
      <c r="F86" s="149"/>
    </row>
    <row r="87" spans="1:6">
      <c r="A87" s="95"/>
      <c r="B87" s="148"/>
      <c r="C87" s="10" t="s">
        <v>127</v>
      </c>
      <c r="D87" s="322"/>
      <c r="E87" s="323"/>
      <c r="F87" s="149"/>
    </row>
    <row r="88" spans="1:6">
      <c r="A88" s="95"/>
      <c r="B88" s="148"/>
      <c r="C88" s="10" t="s">
        <v>128</v>
      </c>
      <c r="D88" s="322"/>
      <c r="E88" s="323"/>
      <c r="F88" s="149"/>
    </row>
    <row r="89" spans="1:6">
      <c r="A89" s="95"/>
      <c r="B89" s="148"/>
      <c r="C89" s="10" t="s">
        <v>129</v>
      </c>
      <c r="D89" s="219" t="s">
        <v>19</v>
      </c>
      <c r="E89" s="224"/>
      <c r="F89" s="142"/>
    </row>
    <row r="90" spans="1:6">
      <c r="A90" s="95"/>
      <c r="B90" s="148"/>
      <c r="C90" s="10" t="s">
        <v>130</v>
      </c>
      <c r="D90" s="219" t="s">
        <v>131</v>
      </c>
      <c r="E90" s="225"/>
      <c r="F90" s="142"/>
    </row>
    <row r="91" spans="1:6">
      <c r="A91" s="95"/>
      <c r="B91" s="148"/>
      <c r="C91" s="9"/>
      <c r="D91" s="226"/>
      <c r="E91" s="136"/>
      <c r="F91" s="142"/>
    </row>
    <row r="92" spans="1:6">
      <c r="A92" s="95"/>
      <c r="B92" s="148"/>
      <c r="C92" s="10" t="s">
        <v>123</v>
      </c>
      <c r="D92" s="322"/>
      <c r="E92" s="323"/>
      <c r="F92" s="149"/>
    </row>
    <row r="93" spans="1:6">
      <c r="A93" s="95"/>
      <c r="B93" s="148"/>
      <c r="C93" s="10" t="s">
        <v>124</v>
      </c>
      <c r="D93" s="324"/>
      <c r="E93" s="325"/>
      <c r="F93" s="149"/>
    </row>
    <row r="94" spans="1:6">
      <c r="A94" s="95"/>
      <c r="B94" s="148"/>
      <c r="C94" s="10" t="s">
        <v>125</v>
      </c>
      <c r="D94" s="317"/>
      <c r="E94" s="318"/>
      <c r="F94" s="149"/>
    </row>
    <row r="95" spans="1:6">
      <c r="A95" s="95"/>
      <c r="B95" s="148"/>
      <c r="C95" s="10" t="s">
        <v>126</v>
      </c>
      <c r="D95" s="317"/>
      <c r="E95" s="318"/>
      <c r="F95" s="149"/>
    </row>
    <row r="96" spans="1:6">
      <c r="A96" s="95"/>
      <c r="B96" s="148"/>
      <c r="C96" s="10" t="s">
        <v>127</v>
      </c>
      <c r="D96" s="317"/>
      <c r="E96" s="318"/>
      <c r="F96" s="149"/>
    </row>
    <row r="97" spans="1:6">
      <c r="A97" s="95"/>
      <c r="B97" s="148"/>
      <c r="C97" s="10" t="s">
        <v>128</v>
      </c>
      <c r="D97" s="317"/>
      <c r="E97" s="318"/>
      <c r="F97" s="149"/>
    </row>
    <row r="98" spans="1:6">
      <c r="A98" s="95"/>
      <c r="B98" s="148"/>
      <c r="C98" s="10" t="s">
        <v>129</v>
      </c>
      <c r="D98" s="219" t="s">
        <v>19</v>
      </c>
      <c r="E98" s="227"/>
      <c r="F98" s="142"/>
    </row>
    <row r="99" spans="1:6">
      <c r="A99" s="95"/>
      <c r="B99" s="148"/>
      <c r="C99" s="10" t="s">
        <v>130</v>
      </c>
      <c r="D99" s="219" t="s">
        <v>131</v>
      </c>
      <c r="E99" s="228"/>
      <c r="F99" s="142"/>
    </row>
    <row r="100" spans="1:6">
      <c r="A100" s="95"/>
      <c r="B100" s="148"/>
      <c r="C100" s="9"/>
      <c r="D100" s="229"/>
      <c r="F100" s="142"/>
    </row>
    <row r="101" spans="1:6">
      <c r="A101" s="95"/>
      <c r="B101" s="148"/>
      <c r="C101" s="230" t="s">
        <v>132</v>
      </c>
      <c r="D101" s="231"/>
      <c r="E101" s="232"/>
      <c r="F101" s="142"/>
    </row>
    <row r="102" spans="1:6">
      <c r="A102" s="95"/>
      <c r="B102" s="148"/>
      <c r="C102" s="300" t="s">
        <v>133</v>
      </c>
      <c r="D102" s="301"/>
      <c r="E102" s="302"/>
      <c r="F102" s="149"/>
    </row>
    <row r="103" spans="1:6">
      <c r="A103" s="95"/>
      <c r="B103" s="148"/>
      <c r="C103" s="319"/>
      <c r="D103" s="320"/>
      <c r="E103" s="321"/>
      <c r="F103" s="149"/>
    </row>
    <row r="104" spans="1:6">
      <c r="A104" s="95"/>
      <c r="B104" s="148"/>
      <c r="C104" s="303"/>
      <c r="D104" s="304"/>
      <c r="E104" s="305"/>
      <c r="F104" s="149"/>
    </row>
    <row r="105" spans="1:6">
      <c r="A105" s="95"/>
      <c r="B105" s="148"/>
      <c r="C105" s="233"/>
      <c r="D105" s="233"/>
      <c r="F105" s="142"/>
    </row>
    <row r="106" spans="1:6">
      <c r="A106" s="95"/>
      <c r="B106" s="148"/>
      <c r="C106" s="300" t="s">
        <v>133</v>
      </c>
      <c r="D106" s="301"/>
      <c r="E106" s="302"/>
      <c r="F106" s="149"/>
    </row>
    <row r="107" spans="1:6">
      <c r="A107" s="95"/>
      <c r="B107" s="148"/>
      <c r="C107" s="319"/>
      <c r="D107" s="320"/>
      <c r="E107" s="321"/>
      <c r="F107" s="149"/>
    </row>
    <row r="108" spans="1:6">
      <c r="A108" s="95"/>
      <c r="B108" s="148"/>
      <c r="C108" s="303"/>
      <c r="D108" s="304"/>
      <c r="E108" s="305"/>
      <c r="F108" s="149"/>
    </row>
    <row r="109" spans="1:6">
      <c r="A109" s="95"/>
      <c r="B109" s="148"/>
      <c r="C109" s="234"/>
      <c r="D109" s="234"/>
      <c r="E109" s="234"/>
      <c r="F109" s="142"/>
    </row>
    <row r="110" spans="1:6">
      <c r="A110" s="95"/>
      <c r="B110" s="148"/>
      <c r="C110" s="300" t="s">
        <v>133</v>
      </c>
      <c r="D110" s="301"/>
      <c r="E110" s="302"/>
      <c r="F110" s="149"/>
    </row>
    <row r="111" spans="1:6">
      <c r="A111" s="95"/>
      <c r="B111" s="148"/>
      <c r="C111" s="319"/>
      <c r="D111" s="320"/>
      <c r="E111" s="321"/>
      <c r="F111" s="149"/>
    </row>
    <row r="112" spans="1:6">
      <c r="A112" s="95"/>
      <c r="B112" s="148"/>
      <c r="C112" s="303"/>
      <c r="D112" s="304"/>
      <c r="E112" s="305"/>
      <c r="F112" s="149"/>
    </row>
    <row r="113" spans="1:6">
      <c r="A113" s="95"/>
      <c r="B113" s="148"/>
      <c r="C113" s="233"/>
      <c r="D113" s="233"/>
      <c r="F113" s="142"/>
    </row>
    <row r="114" spans="1:6">
      <c r="A114" s="95"/>
      <c r="B114" s="148"/>
      <c r="C114" s="300" t="s">
        <v>133</v>
      </c>
      <c r="D114" s="301"/>
      <c r="E114" s="302"/>
      <c r="F114" s="149"/>
    </row>
    <row r="115" spans="1:6">
      <c r="A115" s="95"/>
      <c r="B115" s="148"/>
      <c r="C115" s="319"/>
      <c r="D115" s="320"/>
      <c r="E115" s="321"/>
      <c r="F115" s="149"/>
    </row>
    <row r="116" spans="1:6">
      <c r="A116" s="95"/>
      <c r="B116" s="148"/>
      <c r="C116" s="303"/>
      <c r="D116" s="304"/>
      <c r="E116" s="305"/>
      <c r="F116" s="149"/>
    </row>
    <row r="117" spans="1:6">
      <c r="A117" s="95"/>
      <c r="B117" s="148"/>
      <c r="C117" s="234"/>
      <c r="D117" s="234"/>
      <c r="E117" s="234"/>
      <c r="F117" s="142"/>
    </row>
    <row r="118" spans="1:6">
      <c r="A118" s="95"/>
      <c r="B118" s="148"/>
      <c r="C118" s="300" t="s">
        <v>133</v>
      </c>
      <c r="D118" s="301"/>
      <c r="E118" s="302"/>
      <c r="F118" s="149"/>
    </row>
    <row r="119" spans="1:6">
      <c r="A119" s="95"/>
      <c r="B119" s="148"/>
      <c r="C119" s="319"/>
      <c r="D119" s="320"/>
      <c r="E119" s="321"/>
      <c r="F119" s="149"/>
    </row>
    <row r="120" spans="1:6">
      <c r="A120" s="95"/>
      <c r="B120" s="148"/>
      <c r="C120" s="303"/>
      <c r="D120" s="304"/>
      <c r="E120" s="305"/>
      <c r="F120" s="149"/>
    </row>
    <row r="121" spans="1:6">
      <c r="A121" s="95"/>
      <c r="B121" s="148"/>
      <c r="C121" s="235"/>
      <c r="D121" s="235"/>
      <c r="E121" s="236"/>
      <c r="F121" s="142"/>
    </row>
    <row r="122" spans="1:6" ht="18.5">
      <c r="A122" s="95"/>
      <c r="B122" s="213" t="s">
        <v>95</v>
      </c>
      <c r="C122" s="307" t="s">
        <v>134</v>
      </c>
      <c r="D122" s="308"/>
      <c r="E122" s="308"/>
      <c r="F122" s="309"/>
    </row>
    <row r="123" spans="1:6">
      <c r="A123" s="95"/>
      <c r="B123" s="148"/>
      <c r="C123" s="9" t="s">
        <v>135</v>
      </c>
      <c r="D123" s="9"/>
      <c r="E123" s="9"/>
      <c r="F123" s="142"/>
    </row>
    <row r="124" spans="1:6">
      <c r="A124" s="95"/>
      <c r="B124" s="148"/>
      <c r="C124" s="9"/>
      <c r="D124" s="9"/>
      <c r="E124" s="9"/>
      <c r="F124" s="142"/>
    </row>
    <row r="125" spans="1:6">
      <c r="A125" s="95"/>
      <c r="B125" s="148"/>
      <c r="C125" s="237" t="s">
        <v>136</v>
      </c>
      <c r="D125" s="9"/>
      <c r="E125" s="9"/>
      <c r="F125" s="142"/>
    </row>
    <row r="126" spans="1:6">
      <c r="A126" s="95"/>
      <c r="B126" s="148"/>
      <c r="C126" s="136"/>
      <c r="D126" s="136"/>
      <c r="E126" s="136"/>
      <c r="F126" s="142"/>
    </row>
    <row r="127" spans="1:6">
      <c r="A127" s="95"/>
      <c r="B127" s="148"/>
      <c r="C127" s="310"/>
      <c r="D127" s="311"/>
      <c r="E127" s="312"/>
      <c r="F127" s="149"/>
    </row>
    <row r="128" spans="1:6">
      <c r="A128" s="95"/>
      <c r="B128" s="148"/>
      <c r="C128" s="313"/>
      <c r="D128" s="314"/>
      <c r="E128" s="315"/>
      <c r="F128" s="149"/>
    </row>
    <row r="129" spans="1:6">
      <c r="A129" s="95"/>
      <c r="B129" s="148"/>
      <c r="C129" s="233"/>
      <c r="D129" s="234"/>
      <c r="E129" s="233"/>
      <c r="F129" s="142"/>
    </row>
    <row r="130" spans="1:6">
      <c r="A130" s="95"/>
      <c r="B130" s="148"/>
      <c r="C130" s="310"/>
      <c r="D130" s="311"/>
      <c r="E130" s="312"/>
      <c r="F130" s="149"/>
    </row>
    <row r="131" spans="1:6">
      <c r="A131" s="95"/>
      <c r="B131" s="148"/>
      <c r="C131" s="313"/>
      <c r="D131" s="314"/>
      <c r="E131" s="315"/>
      <c r="F131" s="149"/>
    </row>
    <row r="132" spans="1:6">
      <c r="A132" s="95"/>
      <c r="B132" s="148"/>
      <c r="C132" s="233"/>
      <c r="E132" s="234"/>
      <c r="F132" s="142"/>
    </row>
    <row r="133" spans="1:6">
      <c r="A133" s="95"/>
      <c r="B133" s="148"/>
      <c r="C133" s="300"/>
      <c r="D133" s="301"/>
      <c r="E133" s="302"/>
      <c r="F133" s="149"/>
    </row>
    <row r="134" spans="1:6">
      <c r="A134" s="95"/>
      <c r="B134" s="148"/>
      <c r="C134" s="303"/>
      <c r="D134" s="304"/>
      <c r="E134" s="305"/>
      <c r="F134" s="149"/>
    </row>
    <row r="135" spans="1:6">
      <c r="A135" s="95"/>
      <c r="B135" s="148"/>
      <c r="C135" s="172"/>
      <c r="D135" s="172"/>
      <c r="E135" s="172"/>
      <c r="F135" s="142"/>
    </row>
    <row r="136" spans="1:6">
      <c r="A136" s="95"/>
      <c r="B136" s="148"/>
      <c r="C136" s="237" t="s">
        <v>137</v>
      </c>
      <c r="D136" s="9"/>
      <c r="E136" s="9"/>
      <c r="F136" s="142"/>
    </row>
    <row r="137" spans="1:6">
      <c r="A137" s="95"/>
      <c r="B137" s="148"/>
      <c r="C137" s="136"/>
      <c r="D137" s="136"/>
      <c r="E137" s="136"/>
      <c r="F137" s="142"/>
    </row>
    <row r="138" spans="1:6">
      <c r="A138" s="95"/>
      <c r="B138" s="148"/>
      <c r="C138" s="316"/>
      <c r="D138" s="301"/>
      <c r="E138" s="302"/>
      <c r="F138" s="149"/>
    </row>
    <row r="139" spans="1:6">
      <c r="A139" s="95"/>
      <c r="B139" s="148"/>
      <c r="C139" s="303"/>
      <c r="D139" s="304"/>
      <c r="E139" s="305"/>
      <c r="F139" s="149"/>
    </row>
    <row r="140" spans="1:6">
      <c r="A140" s="95"/>
      <c r="B140" s="148"/>
      <c r="C140" s="233"/>
      <c r="D140" s="233"/>
      <c r="E140" s="234"/>
      <c r="F140" s="142"/>
    </row>
    <row r="141" spans="1:6">
      <c r="A141" s="95"/>
      <c r="B141" s="148"/>
      <c r="C141" s="300"/>
      <c r="D141" s="301"/>
      <c r="E141" s="302"/>
      <c r="F141" s="149"/>
    </row>
    <row r="142" spans="1:6">
      <c r="A142" s="95"/>
      <c r="B142" s="148"/>
      <c r="C142" s="303"/>
      <c r="D142" s="304"/>
      <c r="E142" s="305"/>
      <c r="F142" s="149"/>
    </row>
    <row r="143" spans="1:6">
      <c r="A143" s="95"/>
      <c r="B143" s="148"/>
      <c r="D143" s="233"/>
      <c r="F143" s="142"/>
    </row>
    <row r="144" spans="1:6">
      <c r="A144" s="95"/>
      <c r="B144" s="148"/>
      <c r="C144" s="300"/>
      <c r="D144" s="301"/>
      <c r="E144" s="302"/>
      <c r="F144" s="149"/>
    </row>
    <row r="145" spans="1:6">
      <c r="A145" s="95"/>
      <c r="B145" s="148"/>
      <c r="C145" s="303"/>
      <c r="D145" s="304"/>
      <c r="E145" s="305"/>
      <c r="F145" s="149"/>
    </row>
    <row r="146" spans="1:6">
      <c r="A146" s="95"/>
      <c r="B146" s="148"/>
      <c r="C146" s="172"/>
      <c r="D146" s="172"/>
      <c r="E146" s="172"/>
      <c r="F146" s="142"/>
    </row>
    <row r="147" spans="1:6">
      <c r="A147" s="95"/>
      <c r="B147" s="148"/>
      <c r="C147" s="306"/>
      <c r="D147" s="306"/>
      <c r="E147" s="306"/>
      <c r="F147" s="142"/>
    </row>
    <row r="148" spans="1:6">
      <c r="A148" s="95"/>
      <c r="B148" s="148"/>
      <c r="C148" s="306"/>
      <c r="D148" s="306"/>
      <c r="E148" s="306"/>
      <c r="F148" s="142"/>
    </row>
    <row r="149" spans="1:6">
      <c r="A149" s="95"/>
      <c r="B149" s="148"/>
      <c r="C149" s="9"/>
      <c r="D149" s="9"/>
      <c r="E149" s="9"/>
      <c r="F149" s="142"/>
    </row>
    <row r="150" spans="1:6" ht="15" thickBot="1">
      <c r="A150" s="95"/>
      <c r="B150" s="238"/>
      <c r="C150" s="239"/>
      <c r="D150" s="239"/>
      <c r="E150" s="239"/>
      <c r="F150" s="240"/>
    </row>
  </sheetData>
  <mergeCells count="38">
    <mergeCell ref="C71:F71"/>
    <mergeCell ref="C9:E11"/>
    <mergeCell ref="C27:E29"/>
    <mergeCell ref="C34:E35"/>
    <mergeCell ref="C53:E54"/>
    <mergeCell ref="C63:F63"/>
    <mergeCell ref="D87:E87"/>
    <mergeCell ref="C73:F73"/>
    <mergeCell ref="D74:E74"/>
    <mergeCell ref="D75:E75"/>
    <mergeCell ref="D76:E76"/>
    <mergeCell ref="D77:E77"/>
    <mergeCell ref="D78:E78"/>
    <mergeCell ref="D79:E79"/>
    <mergeCell ref="D83:E83"/>
    <mergeCell ref="D84:E84"/>
    <mergeCell ref="D85:E85"/>
    <mergeCell ref="D86:E86"/>
    <mergeCell ref="C118:E120"/>
    <mergeCell ref="D88:E88"/>
    <mergeCell ref="D92:E92"/>
    <mergeCell ref="D93:E93"/>
    <mergeCell ref="D94:E94"/>
    <mergeCell ref="D95:E95"/>
    <mergeCell ref="D96:E96"/>
    <mergeCell ref="D97:E97"/>
    <mergeCell ref="C102:E104"/>
    <mergeCell ref="C106:E108"/>
    <mergeCell ref="C110:E112"/>
    <mergeCell ref="C114:E116"/>
    <mergeCell ref="C144:E145"/>
    <mergeCell ref="C147:E148"/>
    <mergeCell ref="C122:F122"/>
    <mergeCell ref="C127:E128"/>
    <mergeCell ref="C130:E131"/>
    <mergeCell ref="C133:E134"/>
    <mergeCell ref="C138:E139"/>
    <mergeCell ref="C141:E142"/>
  </mergeCells>
  <dataValidations count="3">
    <dataValidation type="list" allowBlank="1" showInputMessage="1" showErrorMessage="1" sqref="F66" xr:uid="{FFF5605C-324C-4549-A3FF-F194E397A706}">
      <formula1>"Seleccionar,Investigador Dependiente,Responsable Proyecto,Gestor Objetivo,Apoyo Tecnolológico,Secretaría,Auxiliar,Asesoramiento,Gestión Proyecto,Soporte Técnico,Soporte Técnico de TI,Soporte Contable,Dirección Proyecto,Docente/Formador Dependiente,Otro"</formula1>
    </dataValidation>
    <dataValidation type="list" allowBlank="1" showInputMessage="1" showErrorMessage="1" sqref="D81 D90 D99" xr:uid="{F2559FA8-2C5E-4105-B558-BB1D4F4B0203}">
      <formula1>"Seleccionar estado, Completo, Incompleto, en Proceso"</formula1>
    </dataValidation>
    <dataValidation type="list" allowBlank="1" showInputMessage="1" showErrorMessage="1" sqref="D80 D89 D98" xr:uid="{D55B03CD-080D-4AF9-B243-99A950CC6388}">
      <formula1>"Seleccionar, Grado, Posgrado, Maestría"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3" name="Check Box 1">
              <controlPr defaultSize="0" autoFill="0" autoLine="0" autoPict="0">
                <anchor moveWithCells="1">
                  <from>
                    <xdr:col>1</xdr:col>
                    <xdr:colOff>82550</xdr:colOff>
                    <xdr:row>13</xdr:row>
                    <xdr:rowOff>177800</xdr:rowOff>
                  </from>
                  <to>
                    <xdr:col>1</xdr:col>
                    <xdr:colOff>304800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4" name="Check Box 2">
              <controlPr defaultSize="0" autoFill="0" autoLine="0" autoPict="0">
                <anchor moveWithCells="1">
                  <from>
                    <xdr:col>2</xdr:col>
                    <xdr:colOff>82550</xdr:colOff>
                    <xdr:row>15</xdr:row>
                    <xdr:rowOff>177800</xdr:rowOff>
                  </from>
                  <to>
                    <xdr:col>2</xdr:col>
                    <xdr:colOff>304800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5" name="Check Box 3">
              <controlPr defaultSize="0" autoFill="0" autoLine="0" autoPict="0">
                <anchor moveWithCells="1">
                  <from>
                    <xdr:col>2</xdr:col>
                    <xdr:colOff>82550</xdr:colOff>
                    <xdr:row>20</xdr:row>
                    <xdr:rowOff>0</xdr:rowOff>
                  </from>
                  <to>
                    <xdr:col>2</xdr:col>
                    <xdr:colOff>304800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6" name="Check Box 4">
              <controlPr defaultSize="0" autoFill="0" autoLine="0" autoPict="0">
                <anchor moveWithCells="1">
                  <from>
                    <xdr:col>2</xdr:col>
                    <xdr:colOff>82550</xdr:colOff>
                    <xdr:row>22</xdr:row>
                    <xdr:rowOff>0</xdr:rowOff>
                  </from>
                  <to>
                    <xdr:col>2</xdr:col>
                    <xdr:colOff>304800</xdr:colOff>
                    <xdr:row>23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7" name="Check Box 5">
              <controlPr defaultSize="0" autoFill="0" autoLine="0" autoPict="0">
                <anchor moveWithCells="1">
                  <from>
                    <xdr:col>2</xdr:col>
                    <xdr:colOff>82550</xdr:colOff>
                    <xdr:row>38</xdr:row>
                    <xdr:rowOff>0</xdr:rowOff>
                  </from>
                  <to>
                    <xdr:col>2</xdr:col>
                    <xdr:colOff>304800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8" name="Check Box 6">
              <controlPr defaultSize="0" autoFill="0" autoLine="0" autoPict="0">
                <anchor moveWithCells="1">
                  <from>
                    <xdr:col>2</xdr:col>
                    <xdr:colOff>82550</xdr:colOff>
                    <xdr:row>40</xdr:row>
                    <xdr:rowOff>0</xdr:rowOff>
                  </from>
                  <to>
                    <xdr:col>2</xdr:col>
                    <xdr:colOff>304800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9" name="Check Box 7">
              <controlPr defaultSize="0" autoFill="0" autoLine="0" autoPict="0">
                <anchor moveWithCells="1">
                  <from>
                    <xdr:col>2</xdr:col>
                    <xdr:colOff>82550</xdr:colOff>
                    <xdr:row>42</xdr:row>
                    <xdr:rowOff>0</xdr:rowOff>
                  </from>
                  <to>
                    <xdr:col>2</xdr:col>
                    <xdr:colOff>304800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0" name="Check Box 8">
              <controlPr defaultSize="0" autoFill="0" autoLine="0" autoPict="0">
                <anchor moveWithCells="1">
                  <from>
                    <xdr:col>2</xdr:col>
                    <xdr:colOff>82550</xdr:colOff>
                    <xdr:row>57</xdr:row>
                    <xdr:rowOff>0</xdr:rowOff>
                  </from>
                  <to>
                    <xdr:col>2</xdr:col>
                    <xdr:colOff>304800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1" name="Check Box 9">
              <controlPr defaultSize="0" autoFill="0" autoLine="0" autoPict="0">
                <anchor moveWithCells="1">
                  <from>
                    <xdr:col>2</xdr:col>
                    <xdr:colOff>82550</xdr:colOff>
                    <xdr:row>59</xdr:row>
                    <xdr:rowOff>0</xdr:rowOff>
                  </from>
                  <to>
                    <xdr:col>2</xdr:col>
                    <xdr:colOff>304800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2" name="Check Box 10">
              <controlPr defaultSize="0" autoFill="0" autoLine="0" autoPict="0">
                <anchor moveWithCells="1">
                  <from>
                    <xdr:col>2</xdr:col>
                    <xdr:colOff>82550</xdr:colOff>
                    <xdr:row>24</xdr:row>
                    <xdr:rowOff>0</xdr:rowOff>
                  </from>
                  <to>
                    <xdr:col>2</xdr:col>
                    <xdr:colOff>304800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3" name="Check Box 11">
              <controlPr defaultSize="0" autoFill="0" autoLine="0" autoPict="0">
                <anchor moveWithCells="1">
                  <from>
                    <xdr:col>2</xdr:col>
                    <xdr:colOff>82550</xdr:colOff>
                    <xdr:row>44</xdr:row>
                    <xdr:rowOff>0</xdr:rowOff>
                  </from>
                  <to>
                    <xdr:col>2</xdr:col>
                    <xdr:colOff>304800</xdr:colOff>
                    <xdr:row>45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A388-ECCB-45F4-9134-3076FF3211BD}">
  <sheetPr codeName="Hoja6">
    <tabColor theme="4"/>
  </sheetPr>
  <dimension ref="A1:HI273"/>
  <sheetViews>
    <sheetView tabSelected="1" zoomScale="55" zoomScaleNormal="55" workbookViewId="0">
      <selection activeCell="F10" sqref="F10:V10"/>
    </sheetView>
  </sheetViews>
  <sheetFormatPr baseColWidth="10" defaultColWidth="11.453125" defaultRowHeight="14.5"/>
  <cols>
    <col min="1" max="1" width="1.54296875" customWidth="1"/>
    <col min="4" max="4" width="9.7265625" customWidth="1"/>
    <col min="5" max="5" width="7.54296875" customWidth="1"/>
    <col min="6" max="6" width="8.1796875" customWidth="1"/>
    <col min="7" max="7" width="7.1796875" customWidth="1"/>
    <col min="8" max="8" width="9.54296875" customWidth="1"/>
    <col min="9" max="9" width="9.81640625" customWidth="1"/>
    <col min="10" max="10" width="5.453125" customWidth="1"/>
    <col min="11" max="11" width="7.54296875" customWidth="1"/>
    <col min="12" max="12" width="7.453125" customWidth="1"/>
    <col min="13" max="13" width="7.26953125" customWidth="1"/>
    <col min="14" max="14" width="11.453125" customWidth="1"/>
    <col min="15" max="15" width="10" customWidth="1"/>
    <col min="16" max="16" width="9.1796875" customWidth="1"/>
    <col min="17" max="17" width="7.81640625" customWidth="1"/>
    <col min="18" max="18" width="10.26953125" customWidth="1"/>
    <col min="19" max="19" width="14.26953125" customWidth="1"/>
    <col min="20" max="20" width="15.7265625" customWidth="1"/>
    <col min="21" max="21" width="15" customWidth="1"/>
    <col min="22" max="22" width="7.1796875" customWidth="1"/>
    <col min="23" max="34" width="9.7265625" customWidth="1"/>
    <col min="36" max="217" width="11.453125" style="9"/>
  </cols>
  <sheetData>
    <row r="1" spans="1:9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10"/>
    </row>
    <row r="2" spans="1:91" ht="23.25" customHeight="1">
      <c r="A2" s="367" t="s">
        <v>139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2"/>
    </row>
    <row r="3" spans="1:91" s="14" customFormat="1" ht="18.5">
      <c r="A3" s="11"/>
      <c r="B3" s="119" t="s">
        <v>0</v>
      </c>
      <c r="C3" s="120"/>
      <c r="D3" s="120"/>
      <c r="E3" s="120"/>
      <c r="F3" s="120"/>
      <c r="G3" s="120"/>
      <c r="H3" s="121"/>
      <c r="I3" s="122"/>
      <c r="J3" s="122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25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</row>
    <row r="4" spans="1:91" ht="15" thickBot="1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91" ht="30.75" customHeight="1">
      <c r="A5" s="411" t="s">
        <v>70</v>
      </c>
      <c r="B5" s="412"/>
      <c r="C5" s="412"/>
      <c r="D5" s="412"/>
      <c r="E5" s="413"/>
      <c r="F5" s="411" t="s">
        <v>71</v>
      </c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23"/>
      <c r="W5" s="383" t="s">
        <v>72</v>
      </c>
      <c r="X5" s="384"/>
      <c r="Y5" s="384"/>
      <c r="Z5" s="384"/>
      <c r="AA5" s="384"/>
      <c r="AB5" s="384"/>
      <c r="AC5" s="406" t="s">
        <v>73</v>
      </c>
      <c r="AD5" s="406"/>
      <c r="AE5" s="406"/>
      <c r="AF5" s="406"/>
      <c r="AG5" s="406"/>
      <c r="AH5" s="407"/>
      <c r="AI5" s="4"/>
    </row>
    <row r="6" spans="1:91" ht="15" thickBot="1">
      <c r="A6" s="414"/>
      <c r="B6" s="415"/>
      <c r="C6" s="415"/>
      <c r="D6" s="415"/>
      <c r="E6" s="416"/>
      <c r="F6" s="408" t="s">
        <v>74</v>
      </c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10"/>
      <c r="W6" s="113" t="s">
        <v>75</v>
      </c>
      <c r="X6" s="114" t="s">
        <v>76</v>
      </c>
      <c r="Y6" s="114" t="s">
        <v>77</v>
      </c>
      <c r="Z6" s="114" t="s">
        <v>78</v>
      </c>
      <c r="AA6" s="114" t="s">
        <v>79</v>
      </c>
      <c r="AB6" s="114" t="s">
        <v>80</v>
      </c>
      <c r="AC6" s="114" t="s">
        <v>81</v>
      </c>
      <c r="AD6" s="114" t="s">
        <v>82</v>
      </c>
      <c r="AE6" s="114" t="s">
        <v>83</v>
      </c>
      <c r="AF6" s="114" t="s">
        <v>84</v>
      </c>
      <c r="AG6" s="114" t="s">
        <v>85</v>
      </c>
      <c r="AH6" s="115" t="s">
        <v>86</v>
      </c>
      <c r="AI6" s="4"/>
    </row>
    <row r="7" spans="1:91">
      <c r="A7" s="368"/>
      <c r="B7" s="369"/>
      <c r="C7" s="369"/>
      <c r="D7" s="369"/>
      <c r="E7" s="369"/>
      <c r="F7" s="417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9"/>
      <c r="W7" s="79"/>
      <c r="X7" s="5"/>
      <c r="Y7" s="5"/>
      <c r="Z7" s="5"/>
      <c r="AA7" s="5"/>
      <c r="AB7" s="5"/>
      <c r="AC7" s="5"/>
      <c r="AD7" s="5"/>
      <c r="AE7" s="5"/>
      <c r="AF7" s="5"/>
      <c r="AG7" s="5"/>
      <c r="AH7" s="6"/>
      <c r="AI7" s="4"/>
    </row>
    <row r="8" spans="1:91">
      <c r="A8" s="370"/>
      <c r="B8" s="371"/>
      <c r="C8" s="371"/>
      <c r="D8" s="371"/>
      <c r="E8" s="371"/>
      <c r="F8" s="420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2"/>
      <c r="W8" s="107"/>
      <c r="X8" s="7"/>
      <c r="Y8" s="7"/>
      <c r="Z8" s="7"/>
      <c r="AA8" s="7"/>
      <c r="AB8" s="7"/>
      <c r="AC8" s="7"/>
      <c r="AD8" s="7"/>
      <c r="AE8" s="7"/>
      <c r="AF8" s="7"/>
      <c r="AG8" s="7"/>
      <c r="AH8" s="8"/>
      <c r="AI8" s="4"/>
    </row>
    <row r="9" spans="1:91" ht="15" thickBot="1">
      <c r="A9" s="370"/>
      <c r="B9" s="371"/>
      <c r="C9" s="371"/>
      <c r="D9" s="371"/>
      <c r="E9" s="371"/>
      <c r="F9" s="420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2"/>
      <c r="W9" s="10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9"/>
      <c r="AI9" s="4"/>
    </row>
    <row r="10" spans="1:91">
      <c r="A10" s="368"/>
      <c r="B10" s="369"/>
      <c r="C10" s="369"/>
      <c r="D10" s="369"/>
      <c r="E10" s="369"/>
      <c r="F10" s="385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7"/>
      <c r="W10" s="79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/>
      <c r="AI10" s="4"/>
    </row>
    <row r="11" spans="1:91">
      <c r="A11" s="370"/>
      <c r="B11" s="371"/>
      <c r="C11" s="371"/>
      <c r="D11" s="371"/>
      <c r="E11" s="371"/>
      <c r="F11" s="388"/>
      <c r="G11" s="389"/>
      <c r="H11" s="389"/>
      <c r="I11" s="389"/>
      <c r="J11" s="389"/>
      <c r="K11" s="389"/>
      <c r="L11" s="389"/>
      <c r="M11" s="389"/>
      <c r="N11" s="389"/>
      <c r="O11" s="389"/>
      <c r="P11" s="389"/>
      <c r="Q11" s="389"/>
      <c r="R11" s="389"/>
      <c r="S11" s="389"/>
      <c r="T11" s="389"/>
      <c r="U11" s="389"/>
      <c r="V11" s="390"/>
      <c r="W11" s="10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8"/>
      <c r="AI11" s="4"/>
    </row>
    <row r="12" spans="1:91" ht="15" thickBot="1">
      <c r="A12" s="372"/>
      <c r="B12" s="373"/>
      <c r="C12" s="373"/>
      <c r="D12" s="373"/>
      <c r="E12" s="373"/>
      <c r="F12" s="391"/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3"/>
      <c r="W12" s="10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9"/>
      <c r="AI12" s="4"/>
    </row>
    <row r="13" spans="1:91">
      <c r="A13" s="374"/>
      <c r="B13" s="375"/>
      <c r="C13" s="375"/>
      <c r="D13" s="375"/>
      <c r="E13" s="376"/>
      <c r="F13" s="385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7"/>
      <c r="W13" s="79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/>
      <c r="AI13" s="4"/>
    </row>
    <row r="14" spans="1:91">
      <c r="A14" s="377"/>
      <c r="B14" s="378"/>
      <c r="C14" s="378"/>
      <c r="D14" s="378"/>
      <c r="E14" s="379"/>
      <c r="F14" s="388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90"/>
      <c r="W14" s="10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8"/>
      <c r="AI14" s="4"/>
    </row>
    <row r="15" spans="1:91" ht="15" thickBot="1">
      <c r="A15" s="380"/>
      <c r="B15" s="381"/>
      <c r="C15" s="381"/>
      <c r="D15" s="381"/>
      <c r="E15" s="382"/>
      <c r="F15" s="391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3"/>
      <c r="W15" s="10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9"/>
      <c r="AI15" s="4"/>
    </row>
    <row r="16" spans="1:91" s="9" customFormat="1">
      <c r="A16" s="394"/>
      <c r="B16" s="395"/>
      <c r="C16" s="395"/>
      <c r="D16" s="395"/>
      <c r="E16" s="395"/>
      <c r="F16" s="400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109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1"/>
      <c r="AI16" s="95"/>
    </row>
    <row r="17" spans="1:35" s="9" customFormat="1">
      <c r="A17" s="396"/>
      <c r="B17" s="397"/>
      <c r="C17" s="397"/>
      <c r="D17" s="397"/>
      <c r="E17" s="397"/>
      <c r="F17" s="402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110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102"/>
      <c r="AI17" s="95"/>
    </row>
    <row r="18" spans="1:35" s="9" customFormat="1" ht="15" thickBot="1">
      <c r="A18" s="398"/>
      <c r="B18" s="399"/>
      <c r="C18" s="399"/>
      <c r="D18" s="399"/>
      <c r="E18" s="399"/>
      <c r="F18" s="404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111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7"/>
      <c r="AI18" s="95"/>
    </row>
    <row r="19" spans="1:35" s="9" customFormat="1">
      <c r="AI19" s="10"/>
    </row>
    <row r="20" spans="1:35" s="9" customFormat="1">
      <c r="AI20" s="10"/>
    </row>
    <row r="21" spans="1:35" s="9" customFormat="1">
      <c r="AI21" s="10"/>
    </row>
    <row r="22" spans="1:35" s="9" customFormat="1">
      <c r="AI22" s="10"/>
    </row>
    <row r="23" spans="1:35" s="9" customFormat="1">
      <c r="AI23" s="10"/>
    </row>
    <row r="24" spans="1:35" s="9" customFormat="1">
      <c r="AI24" s="10"/>
    </row>
    <row r="25" spans="1:35" s="9" customFormat="1">
      <c r="AI25" s="10"/>
    </row>
    <row r="26" spans="1:35" s="9" customFormat="1">
      <c r="AI26" s="10"/>
    </row>
    <row r="27" spans="1:35" s="9" customFormat="1">
      <c r="AI27" s="10"/>
    </row>
    <row r="28" spans="1:35" s="9" customFormat="1">
      <c r="AI28" s="10"/>
    </row>
    <row r="29" spans="1:35" s="9" customFormat="1">
      <c r="AI29" s="10"/>
    </row>
    <row r="30" spans="1:35" s="9" customFormat="1">
      <c r="AI30" s="10"/>
    </row>
    <row r="31" spans="1:35" s="9" customFormat="1">
      <c r="AI31" s="10"/>
    </row>
    <row r="32" spans="1:35" s="9" customFormat="1">
      <c r="AI32" s="10"/>
    </row>
    <row r="33" spans="35:35" s="9" customFormat="1">
      <c r="AI33" s="10"/>
    </row>
    <row r="34" spans="35:35" s="9" customFormat="1">
      <c r="AI34" s="10"/>
    </row>
    <row r="35" spans="35:35" s="9" customFormat="1">
      <c r="AI35" s="10"/>
    </row>
    <row r="36" spans="35:35" s="9" customFormat="1">
      <c r="AI36" s="10"/>
    </row>
    <row r="37" spans="35:35" s="9" customFormat="1">
      <c r="AI37" s="10"/>
    </row>
    <row r="38" spans="35:35" s="9" customFormat="1">
      <c r="AI38" s="10"/>
    </row>
    <row r="39" spans="35:35" s="9" customFormat="1">
      <c r="AI39" s="10"/>
    </row>
    <row r="40" spans="35:35" s="9" customFormat="1">
      <c r="AI40" s="10"/>
    </row>
    <row r="41" spans="35:35" s="9" customFormat="1">
      <c r="AI41" s="10"/>
    </row>
    <row r="42" spans="35:35" s="9" customFormat="1">
      <c r="AI42" s="10"/>
    </row>
    <row r="43" spans="35:35" s="9" customFormat="1">
      <c r="AI43" s="10"/>
    </row>
    <row r="44" spans="35:35" s="9" customFormat="1">
      <c r="AI44" s="10"/>
    </row>
    <row r="45" spans="35:35" s="9" customFormat="1">
      <c r="AI45" s="10"/>
    </row>
    <row r="46" spans="35:35" s="9" customFormat="1">
      <c r="AI46" s="10"/>
    </row>
    <row r="47" spans="35:35" s="9" customFormat="1">
      <c r="AI47" s="10"/>
    </row>
    <row r="48" spans="35:35" s="9" customFormat="1">
      <c r="AI48" s="10"/>
    </row>
    <row r="49" spans="35:35" s="9" customFormat="1">
      <c r="AI49" s="10"/>
    </row>
    <row r="50" spans="35:35" s="9" customFormat="1">
      <c r="AI50" s="10"/>
    </row>
    <row r="51" spans="35:35" s="9" customFormat="1">
      <c r="AI51" s="10"/>
    </row>
    <row r="52" spans="35:35" s="9" customFormat="1">
      <c r="AI52" s="10"/>
    </row>
    <row r="53" spans="35:35" s="9" customFormat="1">
      <c r="AI53" s="10"/>
    </row>
    <row r="54" spans="35:35" s="9" customFormat="1">
      <c r="AI54" s="10"/>
    </row>
    <row r="55" spans="35:35" s="9" customFormat="1">
      <c r="AI55" s="10"/>
    </row>
    <row r="56" spans="35:35" s="9" customFormat="1">
      <c r="AI56" s="10"/>
    </row>
    <row r="57" spans="35:35" s="9" customFormat="1">
      <c r="AI57" s="10"/>
    </row>
    <row r="58" spans="35:35" s="9" customFormat="1">
      <c r="AI58" s="10"/>
    </row>
    <row r="59" spans="35:35" s="9" customFormat="1">
      <c r="AI59" s="10"/>
    </row>
    <row r="60" spans="35:35" s="9" customFormat="1">
      <c r="AI60" s="10"/>
    </row>
    <row r="61" spans="35:35" s="9" customFormat="1">
      <c r="AI61" s="10"/>
    </row>
    <row r="62" spans="35:35" s="9" customFormat="1">
      <c r="AI62" s="10"/>
    </row>
    <row r="63" spans="35:35" s="9" customFormat="1">
      <c r="AI63" s="10"/>
    </row>
    <row r="64" spans="35:35" s="9" customFormat="1">
      <c r="AI64" s="10"/>
    </row>
    <row r="65" spans="35:35" s="9" customFormat="1">
      <c r="AI65" s="10"/>
    </row>
    <row r="66" spans="35:35" s="9" customFormat="1">
      <c r="AI66" s="10"/>
    </row>
    <row r="67" spans="35:35" s="9" customFormat="1">
      <c r="AI67" s="10"/>
    </row>
    <row r="68" spans="35:35" s="9" customFormat="1">
      <c r="AI68" s="10"/>
    </row>
    <row r="69" spans="35:35" s="9" customFormat="1">
      <c r="AI69" s="10"/>
    </row>
    <row r="70" spans="35:35" s="9" customFormat="1">
      <c r="AI70" s="10"/>
    </row>
    <row r="71" spans="35:35" s="9" customFormat="1">
      <c r="AI71" s="10"/>
    </row>
    <row r="72" spans="35:35" s="9" customFormat="1">
      <c r="AI72" s="10"/>
    </row>
    <row r="73" spans="35:35" s="9" customFormat="1">
      <c r="AI73" s="10"/>
    </row>
    <row r="74" spans="35:35" s="9" customFormat="1">
      <c r="AI74" s="10"/>
    </row>
    <row r="75" spans="35:35" s="9" customFormat="1">
      <c r="AI75" s="10"/>
    </row>
    <row r="76" spans="35:35" s="9" customFormat="1">
      <c r="AI76" s="10"/>
    </row>
    <row r="77" spans="35:35" s="9" customFormat="1">
      <c r="AI77" s="10"/>
    </row>
    <row r="78" spans="35:35" s="9" customFormat="1">
      <c r="AI78" s="10"/>
    </row>
    <row r="79" spans="35:35" s="9" customFormat="1">
      <c r="AI79" s="10"/>
    </row>
    <row r="80" spans="35:35" s="9" customFormat="1">
      <c r="AI80" s="10"/>
    </row>
    <row r="81" spans="35:35" s="9" customFormat="1">
      <c r="AI81" s="10"/>
    </row>
    <row r="82" spans="35:35" s="9" customFormat="1">
      <c r="AI82" s="10"/>
    </row>
    <row r="83" spans="35:35" s="9" customFormat="1">
      <c r="AI83" s="10"/>
    </row>
    <row r="84" spans="35:35" s="9" customFormat="1">
      <c r="AI84" s="10"/>
    </row>
    <row r="85" spans="35:35" s="9" customFormat="1">
      <c r="AI85" s="10"/>
    </row>
    <row r="86" spans="35:35" s="9" customFormat="1">
      <c r="AI86" s="10"/>
    </row>
    <row r="87" spans="35:35" s="9" customFormat="1">
      <c r="AI87" s="10"/>
    </row>
    <row r="88" spans="35:35" s="9" customFormat="1">
      <c r="AI88" s="10"/>
    </row>
    <row r="89" spans="35:35" s="9" customFormat="1">
      <c r="AI89" s="10"/>
    </row>
    <row r="90" spans="35:35" s="9" customFormat="1">
      <c r="AI90" s="10"/>
    </row>
    <row r="91" spans="35:35" s="9" customFormat="1">
      <c r="AI91" s="10"/>
    </row>
    <row r="92" spans="35:35" s="9" customFormat="1">
      <c r="AI92" s="10"/>
    </row>
    <row r="93" spans="35:35" s="9" customFormat="1">
      <c r="AI93" s="10"/>
    </row>
    <row r="94" spans="35:35" s="9" customFormat="1">
      <c r="AI94" s="10"/>
    </row>
    <row r="95" spans="35:35" s="9" customFormat="1">
      <c r="AI95" s="10"/>
    </row>
    <row r="96" spans="35:35" s="9" customFormat="1">
      <c r="AI96" s="10"/>
    </row>
    <row r="97" spans="35:35" s="9" customFormat="1">
      <c r="AI97" s="10"/>
    </row>
    <row r="98" spans="35:35" s="9" customFormat="1">
      <c r="AI98" s="10"/>
    </row>
    <row r="99" spans="35:35" s="9" customFormat="1">
      <c r="AI99" s="10"/>
    </row>
    <row r="100" spans="35:35" s="9" customFormat="1">
      <c r="AI100" s="10"/>
    </row>
    <row r="101" spans="35:35" s="9" customFormat="1">
      <c r="AI101" s="10"/>
    </row>
    <row r="102" spans="35:35" s="9" customFormat="1">
      <c r="AI102" s="10"/>
    </row>
    <row r="103" spans="35:35" s="9" customFormat="1">
      <c r="AI103" s="10"/>
    </row>
    <row r="104" spans="35:35" s="9" customFormat="1">
      <c r="AI104" s="10"/>
    </row>
    <row r="105" spans="35:35" s="9" customFormat="1">
      <c r="AI105" s="10"/>
    </row>
    <row r="106" spans="35:35" s="9" customFormat="1">
      <c r="AI106" s="10"/>
    </row>
    <row r="107" spans="35:35" s="9" customFormat="1">
      <c r="AI107" s="10"/>
    </row>
    <row r="108" spans="35:35" s="9" customFormat="1">
      <c r="AI108" s="10"/>
    </row>
    <row r="109" spans="35:35" s="9" customFormat="1">
      <c r="AI109" s="10"/>
    </row>
    <row r="110" spans="35:35" s="9" customFormat="1">
      <c r="AI110" s="10"/>
    </row>
    <row r="111" spans="35:35" s="9" customFormat="1">
      <c r="AI111" s="10"/>
    </row>
    <row r="112" spans="35:35" s="9" customFormat="1">
      <c r="AI112" s="10"/>
    </row>
    <row r="113" spans="35:35" s="9" customFormat="1">
      <c r="AI113" s="10"/>
    </row>
    <row r="114" spans="35:35" s="9" customFormat="1">
      <c r="AI114" s="10"/>
    </row>
    <row r="115" spans="35:35" s="9" customFormat="1">
      <c r="AI115" s="10"/>
    </row>
    <row r="116" spans="35:35" s="9" customFormat="1">
      <c r="AI116" s="10"/>
    </row>
    <row r="117" spans="35:35" s="9" customFormat="1">
      <c r="AI117" s="10"/>
    </row>
    <row r="118" spans="35:35" s="9" customFormat="1">
      <c r="AI118" s="10"/>
    </row>
    <row r="119" spans="35:35" s="9" customFormat="1">
      <c r="AI119" s="10"/>
    </row>
    <row r="120" spans="35:35" s="9" customFormat="1">
      <c r="AI120" s="10"/>
    </row>
    <row r="121" spans="35:35" s="9" customFormat="1">
      <c r="AI121" s="10"/>
    </row>
    <row r="122" spans="35:35" s="9" customFormat="1">
      <c r="AI122" s="10"/>
    </row>
    <row r="123" spans="35:35" s="9" customFormat="1">
      <c r="AI123" s="10"/>
    </row>
    <row r="124" spans="35:35" s="9" customFormat="1">
      <c r="AI124" s="10"/>
    </row>
    <row r="125" spans="35:35" s="9" customFormat="1">
      <c r="AI125" s="10"/>
    </row>
    <row r="126" spans="35:35" s="9" customFormat="1">
      <c r="AI126" s="10"/>
    </row>
    <row r="127" spans="35:35" s="9" customFormat="1">
      <c r="AI127" s="10"/>
    </row>
    <row r="128" spans="35:35" s="9" customFormat="1">
      <c r="AI128" s="10"/>
    </row>
    <row r="129" spans="35:35" s="9" customFormat="1">
      <c r="AI129" s="10"/>
    </row>
    <row r="130" spans="35:35" s="9" customFormat="1">
      <c r="AI130" s="10"/>
    </row>
    <row r="131" spans="35:35" s="9" customFormat="1">
      <c r="AI131" s="10"/>
    </row>
    <row r="132" spans="35:35" s="9" customFormat="1">
      <c r="AI132" s="10"/>
    </row>
    <row r="133" spans="35:35" s="9" customFormat="1">
      <c r="AI133" s="10"/>
    </row>
    <row r="134" spans="35:35" s="9" customFormat="1">
      <c r="AI134" s="10"/>
    </row>
    <row r="135" spans="35:35" s="9" customFormat="1">
      <c r="AI135" s="10"/>
    </row>
    <row r="136" spans="35:35" s="9" customFormat="1">
      <c r="AI136" s="10"/>
    </row>
    <row r="137" spans="35:35" s="9" customFormat="1">
      <c r="AI137" s="10"/>
    </row>
    <row r="138" spans="35:35" s="9" customFormat="1">
      <c r="AI138" s="10"/>
    </row>
    <row r="139" spans="35:35" s="9" customFormat="1">
      <c r="AI139" s="10"/>
    </row>
    <row r="140" spans="35:35" s="9" customFormat="1">
      <c r="AI140" s="10"/>
    </row>
    <row r="141" spans="35:35" s="9" customFormat="1">
      <c r="AI141" s="10"/>
    </row>
    <row r="142" spans="35:35" s="9" customFormat="1">
      <c r="AI142" s="10"/>
    </row>
    <row r="143" spans="35:35" s="9" customFormat="1">
      <c r="AI143" s="10"/>
    </row>
    <row r="144" spans="35:35" s="9" customFormat="1">
      <c r="AI144" s="10"/>
    </row>
    <row r="145" spans="35:35" s="9" customFormat="1">
      <c r="AI145" s="10"/>
    </row>
    <row r="146" spans="35:35" s="9" customFormat="1">
      <c r="AI146" s="10"/>
    </row>
    <row r="147" spans="35:35" s="9" customFormat="1">
      <c r="AI147" s="10"/>
    </row>
    <row r="148" spans="35:35" s="9" customFormat="1">
      <c r="AI148" s="10"/>
    </row>
    <row r="149" spans="35:35" s="9" customFormat="1">
      <c r="AI149" s="10"/>
    </row>
    <row r="150" spans="35:35" s="9" customFormat="1">
      <c r="AI150" s="10"/>
    </row>
    <row r="151" spans="35:35" s="9" customFormat="1">
      <c r="AI151" s="10"/>
    </row>
    <row r="152" spans="35:35" s="9" customFormat="1">
      <c r="AI152" s="10"/>
    </row>
    <row r="153" spans="35:35" s="9" customFormat="1">
      <c r="AI153" s="10"/>
    </row>
    <row r="154" spans="35:35" s="9" customFormat="1">
      <c r="AI154" s="10"/>
    </row>
    <row r="155" spans="35:35" s="9" customFormat="1">
      <c r="AI155" s="10"/>
    </row>
    <row r="156" spans="35:35" s="9" customFormat="1">
      <c r="AI156" s="10"/>
    </row>
    <row r="157" spans="35:35" s="9" customFormat="1">
      <c r="AI157" s="10"/>
    </row>
    <row r="158" spans="35:35" s="9" customFormat="1">
      <c r="AI158" s="10"/>
    </row>
    <row r="159" spans="35:35" s="9" customFormat="1">
      <c r="AI159" s="10"/>
    </row>
    <row r="160" spans="35:35" s="9" customFormat="1">
      <c r="AI160" s="10"/>
    </row>
    <row r="161" spans="35:35" s="9" customFormat="1">
      <c r="AI161" s="10"/>
    </row>
    <row r="162" spans="35:35" s="9" customFormat="1">
      <c r="AI162" s="10"/>
    </row>
    <row r="163" spans="35:35" s="9" customFormat="1">
      <c r="AI163" s="10"/>
    </row>
    <row r="164" spans="35:35" s="9" customFormat="1">
      <c r="AI164" s="10"/>
    </row>
    <row r="165" spans="35:35" s="9" customFormat="1">
      <c r="AI165" s="10"/>
    </row>
    <row r="166" spans="35:35" s="9" customFormat="1">
      <c r="AI166" s="10"/>
    </row>
    <row r="167" spans="35:35" s="9" customFormat="1">
      <c r="AI167" s="10"/>
    </row>
    <row r="168" spans="35:35" s="9" customFormat="1">
      <c r="AI168" s="10"/>
    </row>
    <row r="169" spans="35:35" s="9" customFormat="1">
      <c r="AI169" s="10"/>
    </row>
    <row r="170" spans="35:35" s="9" customFormat="1">
      <c r="AI170" s="10"/>
    </row>
    <row r="171" spans="35:35" s="9" customFormat="1">
      <c r="AI171" s="10"/>
    </row>
    <row r="172" spans="35:35" s="9" customFormat="1">
      <c r="AI172" s="10"/>
    </row>
    <row r="173" spans="35:35" s="9" customFormat="1">
      <c r="AI173" s="10"/>
    </row>
    <row r="174" spans="35:35" s="9" customFormat="1">
      <c r="AI174" s="10"/>
    </row>
    <row r="175" spans="35:35" s="9" customFormat="1">
      <c r="AI175" s="10"/>
    </row>
    <row r="176" spans="35:35" s="9" customFormat="1">
      <c r="AI176" s="10"/>
    </row>
    <row r="177" spans="35:35" s="9" customFormat="1">
      <c r="AI177" s="10"/>
    </row>
    <row r="178" spans="35:35" s="9" customFormat="1">
      <c r="AI178" s="10"/>
    </row>
    <row r="179" spans="35:35" s="9" customFormat="1">
      <c r="AI179" s="10"/>
    </row>
    <row r="180" spans="35:35" s="9" customFormat="1">
      <c r="AI180" s="10"/>
    </row>
    <row r="181" spans="35:35" s="9" customFormat="1">
      <c r="AI181" s="10"/>
    </row>
    <row r="182" spans="35:35" s="9" customFormat="1">
      <c r="AI182" s="10"/>
    </row>
    <row r="183" spans="35:35" s="9" customFormat="1">
      <c r="AI183" s="10"/>
    </row>
    <row r="184" spans="35:35" s="9" customFormat="1">
      <c r="AI184" s="10"/>
    </row>
    <row r="185" spans="35:35" s="9" customFormat="1">
      <c r="AI185" s="10"/>
    </row>
    <row r="186" spans="35:35" s="9" customFormat="1">
      <c r="AI186" s="10"/>
    </row>
    <row r="187" spans="35:35" s="9" customFormat="1">
      <c r="AI187" s="10"/>
    </row>
    <row r="188" spans="35:35" s="9" customFormat="1">
      <c r="AI188" s="10"/>
    </row>
    <row r="189" spans="35:35" s="9" customFormat="1">
      <c r="AI189" s="10"/>
    </row>
    <row r="190" spans="35:35" s="9" customFormat="1">
      <c r="AI190" s="10"/>
    </row>
    <row r="191" spans="35:35" s="9" customFormat="1">
      <c r="AI191" s="10"/>
    </row>
    <row r="192" spans="35:35" s="9" customFormat="1">
      <c r="AI192" s="10"/>
    </row>
    <row r="193" spans="35:35" s="9" customFormat="1">
      <c r="AI193" s="10"/>
    </row>
    <row r="194" spans="35:35" s="9" customFormat="1">
      <c r="AI194" s="10"/>
    </row>
    <row r="195" spans="35:35" s="9" customFormat="1">
      <c r="AI195" s="10"/>
    </row>
    <row r="196" spans="35:35" s="9" customFormat="1">
      <c r="AI196" s="10"/>
    </row>
    <row r="197" spans="35:35" s="9" customFormat="1">
      <c r="AI197" s="10"/>
    </row>
    <row r="198" spans="35:35" s="9" customFormat="1">
      <c r="AI198" s="10"/>
    </row>
    <row r="199" spans="35:35" s="9" customFormat="1">
      <c r="AI199" s="10"/>
    </row>
    <row r="200" spans="35:35" s="9" customFormat="1">
      <c r="AI200" s="10"/>
    </row>
    <row r="201" spans="35:35" s="9" customFormat="1">
      <c r="AI201" s="10"/>
    </row>
    <row r="202" spans="35:35" s="9" customFormat="1">
      <c r="AI202" s="10"/>
    </row>
    <row r="203" spans="35:35" s="9" customFormat="1">
      <c r="AI203" s="10"/>
    </row>
    <row r="204" spans="35:35" s="9" customFormat="1">
      <c r="AI204" s="10"/>
    </row>
    <row r="205" spans="35:35" s="9" customFormat="1">
      <c r="AI205" s="10"/>
    </row>
    <row r="206" spans="35:35" s="9" customFormat="1">
      <c r="AI206" s="10"/>
    </row>
    <row r="207" spans="35:35" s="9" customFormat="1">
      <c r="AI207" s="10"/>
    </row>
    <row r="208" spans="35:35" s="9" customFormat="1">
      <c r="AI208" s="10"/>
    </row>
    <row r="209" spans="35:35" s="9" customFormat="1">
      <c r="AI209" s="10"/>
    </row>
    <row r="210" spans="35:35" s="9" customFormat="1">
      <c r="AI210" s="10"/>
    </row>
    <row r="211" spans="35:35" s="9" customFormat="1">
      <c r="AI211" s="10"/>
    </row>
    <row r="212" spans="35:35" s="9" customFormat="1">
      <c r="AI212" s="10"/>
    </row>
    <row r="213" spans="35:35" s="9" customFormat="1">
      <c r="AI213" s="10"/>
    </row>
    <row r="214" spans="35:35" s="9" customFormat="1">
      <c r="AI214" s="10"/>
    </row>
    <row r="215" spans="35:35" s="9" customFormat="1">
      <c r="AI215" s="10"/>
    </row>
    <row r="216" spans="35:35" s="9" customFormat="1">
      <c r="AI216" s="10"/>
    </row>
    <row r="217" spans="35:35" s="9" customFormat="1">
      <c r="AI217" s="10"/>
    </row>
    <row r="218" spans="35:35" s="9" customFormat="1">
      <c r="AI218" s="10"/>
    </row>
    <row r="219" spans="35:35" s="9" customFormat="1">
      <c r="AI219" s="10"/>
    </row>
    <row r="220" spans="35:35" s="9" customFormat="1">
      <c r="AI220" s="10"/>
    </row>
    <row r="221" spans="35:35" s="9" customFormat="1">
      <c r="AI221" s="10"/>
    </row>
    <row r="222" spans="35:35" s="9" customFormat="1">
      <c r="AI222" s="10"/>
    </row>
    <row r="223" spans="35:35" s="9" customFormat="1">
      <c r="AI223" s="10"/>
    </row>
    <row r="224" spans="35:35" s="9" customFormat="1">
      <c r="AI224" s="10"/>
    </row>
    <row r="225" spans="35:35" s="9" customFormat="1">
      <c r="AI225" s="10"/>
    </row>
    <row r="226" spans="35:35" s="9" customFormat="1">
      <c r="AI226" s="10"/>
    </row>
    <row r="227" spans="35:35" s="9" customFormat="1">
      <c r="AI227" s="10"/>
    </row>
    <row r="228" spans="35:35" s="9" customFormat="1">
      <c r="AI228" s="10"/>
    </row>
    <row r="229" spans="35:35" s="9" customFormat="1">
      <c r="AI229" s="10"/>
    </row>
    <row r="230" spans="35:35" s="9" customFormat="1">
      <c r="AI230" s="10"/>
    </row>
    <row r="231" spans="35:35" s="9" customFormat="1">
      <c r="AI231" s="10"/>
    </row>
    <row r="232" spans="35:35" s="9" customFormat="1">
      <c r="AI232" s="10"/>
    </row>
    <row r="233" spans="35:35" s="9" customFormat="1">
      <c r="AI233" s="10"/>
    </row>
    <row r="234" spans="35:35" s="9" customFormat="1">
      <c r="AI234" s="10"/>
    </row>
    <row r="235" spans="35:35" s="9" customFormat="1">
      <c r="AI235" s="10"/>
    </row>
    <row r="236" spans="35:35" s="9" customFormat="1">
      <c r="AI236" s="10"/>
    </row>
    <row r="237" spans="35:35" s="9" customFormat="1">
      <c r="AI237" s="10"/>
    </row>
    <row r="238" spans="35:35" s="9" customFormat="1">
      <c r="AI238" s="10"/>
    </row>
    <row r="239" spans="35:35" s="9" customFormat="1">
      <c r="AI239" s="10"/>
    </row>
    <row r="240" spans="35:35" s="9" customFormat="1">
      <c r="AI240" s="10"/>
    </row>
    <row r="241" spans="35:35" s="9" customFormat="1">
      <c r="AI241" s="10"/>
    </row>
    <row r="242" spans="35:35" s="9" customFormat="1">
      <c r="AI242" s="10"/>
    </row>
    <row r="243" spans="35:35" s="9" customFormat="1">
      <c r="AI243" s="10"/>
    </row>
    <row r="244" spans="35:35" s="9" customFormat="1">
      <c r="AI244" s="10"/>
    </row>
    <row r="245" spans="35:35" s="9" customFormat="1">
      <c r="AI245" s="10"/>
    </row>
    <row r="246" spans="35:35" s="9" customFormat="1">
      <c r="AI246" s="10"/>
    </row>
    <row r="247" spans="35:35" s="9" customFormat="1">
      <c r="AI247" s="10"/>
    </row>
    <row r="248" spans="35:35" s="9" customFormat="1">
      <c r="AI248" s="10"/>
    </row>
    <row r="249" spans="35:35" s="9" customFormat="1">
      <c r="AI249" s="10"/>
    </row>
    <row r="250" spans="35:35" s="9" customFormat="1">
      <c r="AI250" s="10"/>
    </row>
    <row r="251" spans="35:35" s="9" customFormat="1">
      <c r="AI251" s="10"/>
    </row>
    <row r="252" spans="35:35" s="9" customFormat="1">
      <c r="AI252" s="10"/>
    </row>
    <row r="253" spans="35:35" s="9" customFormat="1">
      <c r="AI253" s="10"/>
    </row>
    <row r="254" spans="35:35" s="9" customFormat="1">
      <c r="AI254" s="10"/>
    </row>
    <row r="255" spans="35:35" s="9" customFormat="1">
      <c r="AI255" s="10"/>
    </row>
    <row r="256" spans="35:35" s="9" customFormat="1">
      <c r="AI256" s="10"/>
    </row>
    <row r="257" spans="35:35" s="9" customFormat="1">
      <c r="AI257" s="10"/>
    </row>
    <row r="258" spans="35:35" s="9" customFormat="1">
      <c r="AI258" s="10"/>
    </row>
    <row r="259" spans="35:35" s="9" customFormat="1">
      <c r="AI259" s="10"/>
    </row>
    <row r="260" spans="35:35" s="9" customFormat="1">
      <c r="AI260" s="10"/>
    </row>
    <row r="261" spans="35:35" s="9" customFormat="1">
      <c r="AI261" s="10"/>
    </row>
    <row r="262" spans="35:35" s="9" customFormat="1">
      <c r="AI262" s="10"/>
    </row>
    <row r="263" spans="35:35" s="9" customFormat="1">
      <c r="AI263" s="10"/>
    </row>
    <row r="264" spans="35:35" s="9" customFormat="1">
      <c r="AI264" s="10"/>
    </row>
    <row r="265" spans="35:35" s="9" customFormat="1">
      <c r="AI265" s="10"/>
    </row>
    <row r="266" spans="35:35" s="9" customFormat="1">
      <c r="AI266" s="10"/>
    </row>
    <row r="267" spans="35:35" s="9" customFormat="1">
      <c r="AI267" s="10"/>
    </row>
    <row r="268" spans="35:35" s="9" customFormat="1">
      <c r="AI268" s="10"/>
    </row>
    <row r="269" spans="35:35" s="9" customFormat="1">
      <c r="AI269" s="10"/>
    </row>
    <row r="270" spans="35:35" s="9" customFormat="1">
      <c r="AI270" s="10"/>
    </row>
    <row r="271" spans="35:35" s="9" customFormat="1">
      <c r="AI271" s="10"/>
    </row>
    <row r="272" spans="35:35" s="9" customFormat="1">
      <c r="AI272" s="10"/>
    </row>
    <row r="273" spans="35:35" s="9" customFormat="1">
      <c r="AI273" s="10"/>
    </row>
  </sheetData>
  <mergeCells count="22">
    <mergeCell ref="A16:E18"/>
    <mergeCell ref="F16:V16"/>
    <mergeCell ref="F17:V17"/>
    <mergeCell ref="F18:V18"/>
    <mergeCell ref="AC5:AH5"/>
    <mergeCell ref="A7:E9"/>
    <mergeCell ref="F6:V6"/>
    <mergeCell ref="A5:E6"/>
    <mergeCell ref="F7:V7"/>
    <mergeCell ref="F8:V8"/>
    <mergeCell ref="F9:V9"/>
    <mergeCell ref="F5:V5"/>
    <mergeCell ref="A2:X2"/>
    <mergeCell ref="A10:E12"/>
    <mergeCell ref="A13:E15"/>
    <mergeCell ref="W5:AB5"/>
    <mergeCell ref="F10:V10"/>
    <mergeCell ref="F11:V11"/>
    <mergeCell ref="F12:V12"/>
    <mergeCell ref="F13:V13"/>
    <mergeCell ref="F14:V14"/>
    <mergeCell ref="F15:V15"/>
  </mergeCells>
  <phoneticPr fontId="10" type="noConversion"/>
  <conditionalFormatting sqref="F5:F15 A7 A10 A13">
    <cfRule type="expression" dxfId="1" priority="1">
      <formula>#REF!&lt;=#REF!</formula>
    </cfRule>
  </conditionalFormatting>
  <conditionalFormatting sqref="W5:W15 AC5:AC15 AI5:AI15 X6:AB15 AD6:AH15">
    <cfRule type="expression" dxfId="0" priority="3">
      <formula>AND(#REF!&lt;=#REF!,#REF!&lt;=#REF!)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2d9ef1-caef-4015-a56c-ea1f16cd5ec8">
      <Terms xmlns="http://schemas.microsoft.com/office/infopath/2007/PartnerControls"/>
    </lcf76f155ced4ddcb4097134ff3c332f>
    <TaxCatchAll xmlns="4ab0cdc8-1ed0-4586-9653-5b221747d77b" xsi:nil="true"/>
    <Prioridad xmlns="6e2d9ef1-caef-4015-a56c-ea1f16cd5e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5AA457DE21E49A5048522697294EC" ma:contentTypeVersion="14" ma:contentTypeDescription="Crear nuevo documento." ma:contentTypeScope="" ma:versionID="03ebf8c4287ba15114553b90a6aa2054">
  <xsd:schema xmlns:xsd="http://www.w3.org/2001/XMLSchema" xmlns:xs="http://www.w3.org/2001/XMLSchema" xmlns:p="http://schemas.microsoft.com/office/2006/metadata/properties" xmlns:ns2="6e2d9ef1-caef-4015-a56c-ea1f16cd5ec8" xmlns:ns3="4ab0cdc8-1ed0-4586-9653-5b221747d77b" targetNamespace="http://schemas.microsoft.com/office/2006/metadata/properties" ma:root="true" ma:fieldsID="9d1b6240965830869fcc9f244fa7cdef" ns2:_="" ns3:_="">
    <xsd:import namespace="6e2d9ef1-caef-4015-a56c-ea1f16cd5ec8"/>
    <xsd:import namespace="4ab0cdc8-1ed0-4586-9653-5b221747d7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Priorida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d9ef1-caef-4015-a56c-ea1f16cd5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8ad85f51-9230-4a91-a537-1101e7b27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ioridad" ma:index="21" nillable="true" ma:displayName="Prioridad" ma:format="Dropdown" ma:internalName="Prioridad">
      <xsd:simpleType>
        <xsd:restriction base="dms:Choice">
          <xsd:enumeration value="ALTA"/>
          <xsd:enumeration value="Media"/>
          <xsd:enumeration value="BAJ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0cdc8-1ed0-4586-9653-5b221747d77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c101843-71bf-4399-943f-8afb83ddb81d}" ma:internalName="TaxCatchAll" ma:showField="CatchAllData" ma:web="4ab0cdc8-1ed0-4586-9653-5b221747d7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B5E972-E3A4-4FC1-A004-90DC1FF71E0A}">
  <ds:schemaRefs>
    <ds:schemaRef ds:uri="http://schemas.microsoft.com/office/2006/metadata/properties"/>
    <ds:schemaRef ds:uri="http://schemas.microsoft.com/office/infopath/2007/PartnerControls"/>
    <ds:schemaRef ds:uri="6e2d9ef1-caef-4015-a56c-ea1f16cd5ec8"/>
    <ds:schemaRef ds:uri="4ab0cdc8-1ed0-4586-9653-5b221747d77b"/>
  </ds:schemaRefs>
</ds:datastoreItem>
</file>

<file path=customXml/itemProps2.xml><?xml version="1.0" encoding="utf-8"?>
<ds:datastoreItem xmlns:ds="http://schemas.openxmlformats.org/officeDocument/2006/customXml" ds:itemID="{9654CD90-4785-4F41-880C-2F1DD1890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d9ef1-caef-4015-a56c-ea1f16cd5ec8"/>
    <ds:schemaRef ds:uri="4ab0cdc8-1ed0-4586-9653-5b221747d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D28E66-ADDB-4BD6-9334-5BA9EF5B1D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REMUNERACIONES-HONORARIOS</vt:lpstr>
      <vt:lpstr>CV1</vt:lpstr>
      <vt:lpstr>CV2</vt:lpstr>
      <vt:lpstr>Agregar CVs necesarios</vt:lpstr>
      <vt:lpstr>CRONOGRAMA DE EJECUCIÓN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Lic. Carolina Lagos Ortega</dc:creator>
  <cp:keywords/>
  <dc:description/>
  <cp:lastModifiedBy>Cecilia Reyes</cp:lastModifiedBy>
  <cp:revision/>
  <dcterms:created xsi:type="dcterms:W3CDTF">2022-09-15T14:37:28Z</dcterms:created>
  <dcterms:modified xsi:type="dcterms:W3CDTF">2025-10-02T16:02:38Z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0x0101007BB5AA457DE21E49A5048522697294EC</vt:lpwstr>
  </property>
  <property fmtid="{D5CDD505-2E9C-101B-9397-08002B2CF9AE}" pid="3" name="MediaServiceImageTags">
    <vt:lpwstr/>
  </property>
</Properties>
</file>